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pparuit_sabine\Documents\"/>
    </mc:Choice>
  </mc:AlternateContent>
  <xr:revisionPtr revIDLastSave="0" documentId="8_{93BE5D61-97EB-4B63-81C2-0DECC9D62CDB}" xr6:coauthVersionLast="44" xr6:coauthVersionMax="44" xr10:uidLastSave="{00000000-0000-0000-0000-000000000000}"/>
  <bookViews>
    <workbookView xWindow="-110" yWindow="-110" windowWidth="17020" windowHeight="10120" xr2:uid="{00000000-000D-0000-FFFF-FFFF00000000}"/>
  </bookViews>
  <sheets>
    <sheet name="Fond gaz électricité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6" i="1"/>
  <c r="K7" i="1"/>
  <c r="K5" i="1"/>
  <c r="K4" i="1"/>
  <c r="K3" i="1"/>
  <c r="E584" i="1" l="1"/>
  <c r="F4" i="1" l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113" i="1"/>
  <c r="H113" i="1" s="1"/>
  <c r="F114" i="1"/>
  <c r="H114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H125" i="1" s="1"/>
  <c r="F126" i="1"/>
  <c r="H126" i="1" s="1"/>
  <c r="F127" i="1"/>
  <c r="H127" i="1" s="1"/>
  <c r="F128" i="1"/>
  <c r="H128" i="1" s="1"/>
  <c r="F129" i="1"/>
  <c r="H129" i="1" s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45" i="1"/>
  <c r="H145" i="1" s="1"/>
  <c r="F146" i="1"/>
  <c r="H146" i="1" s="1"/>
  <c r="F147" i="1"/>
  <c r="H147" i="1" s="1"/>
  <c r="F148" i="1"/>
  <c r="H148" i="1" s="1"/>
  <c r="F149" i="1"/>
  <c r="H149" i="1" s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H157" i="1" s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H165" i="1" s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H171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H197" i="1" s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205" i="1"/>
  <c r="H205" i="1" s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H214" i="1" s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H222" i="1" s="1"/>
  <c r="F223" i="1"/>
  <c r="H223" i="1" s="1"/>
  <c r="F224" i="1"/>
  <c r="H224" i="1" s="1"/>
  <c r="F225" i="1"/>
  <c r="H225" i="1" s="1"/>
  <c r="F226" i="1"/>
  <c r="H226" i="1" s="1"/>
  <c r="F227" i="1"/>
  <c r="H227" i="1" s="1"/>
  <c r="F228" i="1"/>
  <c r="H228" i="1" s="1"/>
  <c r="F229" i="1"/>
  <c r="H229" i="1" s="1"/>
  <c r="F230" i="1"/>
  <c r="H230" i="1" s="1"/>
  <c r="F231" i="1"/>
  <c r="H231" i="1" s="1"/>
  <c r="F232" i="1"/>
  <c r="H232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H239" i="1" s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H246" i="1" s="1"/>
  <c r="F247" i="1"/>
  <c r="H247" i="1" s="1"/>
  <c r="F248" i="1"/>
  <c r="H248" i="1" s="1"/>
  <c r="F249" i="1"/>
  <c r="H249" i="1" s="1"/>
  <c r="F250" i="1"/>
  <c r="H250" i="1" s="1"/>
  <c r="F251" i="1"/>
  <c r="H251" i="1" s="1"/>
  <c r="F252" i="1"/>
  <c r="H252" i="1" s="1"/>
  <c r="F253" i="1"/>
  <c r="H253" i="1" s="1"/>
  <c r="F254" i="1"/>
  <c r="H254" i="1" s="1"/>
  <c r="F255" i="1"/>
  <c r="H255" i="1" s="1"/>
  <c r="F256" i="1"/>
  <c r="H256" i="1" s="1"/>
  <c r="F257" i="1"/>
  <c r="H257" i="1" s="1"/>
  <c r="F258" i="1"/>
  <c r="H258" i="1" s="1"/>
  <c r="F259" i="1"/>
  <c r="H259" i="1" s="1"/>
  <c r="F260" i="1"/>
  <c r="H260" i="1" s="1"/>
  <c r="F261" i="1"/>
  <c r="H261" i="1" s="1"/>
  <c r="F262" i="1"/>
  <c r="H262" i="1" s="1"/>
  <c r="F263" i="1"/>
  <c r="H263" i="1" s="1"/>
  <c r="F264" i="1"/>
  <c r="H264" i="1" s="1"/>
  <c r="F265" i="1"/>
  <c r="H265" i="1" s="1"/>
  <c r="F266" i="1"/>
  <c r="H266" i="1" s="1"/>
  <c r="F267" i="1"/>
  <c r="H267" i="1" s="1"/>
  <c r="F268" i="1"/>
  <c r="H268" i="1" s="1"/>
  <c r="F269" i="1"/>
  <c r="H269" i="1" s="1"/>
  <c r="F270" i="1"/>
  <c r="H270" i="1" s="1"/>
  <c r="F271" i="1"/>
  <c r="H271" i="1" s="1"/>
  <c r="F272" i="1"/>
  <c r="H272" i="1" s="1"/>
  <c r="F273" i="1"/>
  <c r="H273" i="1" s="1"/>
  <c r="F274" i="1"/>
  <c r="H274" i="1" s="1"/>
  <c r="F275" i="1"/>
  <c r="H275" i="1" s="1"/>
  <c r="F276" i="1"/>
  <c r="H276" i="1" s="1"/>
  <c r="F277" i="1"/>
  <c r="H277" i="1" s="1"/>
  <c r="F278" i="1"/>
  <c r="H278" i="1" s="1"/>
  <c r="F279" i="1"/>
  <c r="H279" i="1" s="1"/>
  <c r="F280" i="1"/>
  <c r="H280" i="1" s="1"/>
  <c r="F281" i="1"/>
  <c r="H281" i="1" s="1"/>
  <c r="F282" i="1"/>
  <c r="H282" i="1" s="1"/>
  <c r="F283" i="1"/>
  <c r="H283" i="1" s="1"/>
  <c r="F284" i="1"/>
  <c r="H284" i="1" s="1"/>
  <c r="F285" i="1"/>
  <c r="H285" i="1" s="1"/>
  <c r="F286" i="1"/>
  <c r="H286" i="1" s="1"/>
  <c r="F287" i="1"/>
  <c r="H287" i="1" s="1"/>
  <c r="F288" i="1"/>
  <c r="H288" i="1" s="1"/>
  <c r="F289" i="1"/>
  <c r="H289" i="1" s="1"/>
  <c r="F290" i="1"/>
  <c r="H290" i="1" s="1"/>
  <c r="F291" i="1"/>
  <c r="H291" i="1" s="1"/>
  <c r="F292" i="1"/>
  <c r="H292" i="1" s="1"/>
  <c r="F293" i="1"/>
  <c r="H293" i="1" s="1"/>
  <c r="F294" i="1"/>
  <c r="H294" i="1" s="1"/>
  <c r="F295" i="1"/>
  <c r="H295" i="1" s="1"/>
  <c r="F296" i="1"/>
  <c r="H296" i="1" s="1"/>
  <c r="F297" i="1"/>
  <c r="H297" i="1" s="1"/>
  <c r="F298" i="1"/>
  <c r="H298" i="1" s="1"/>
  <c r="F299" i="1"/>
  <c r="H299" i="1" s="1"/>
  <c r="F300" i="1"/>
  <c r="H300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308" i="1"/>
  <c r="H308" i="1" s="1"/>
  <c r="F309" i="1"/>
  <c r="H309" i="1" s="1"/>
  <c r="F310" i="1"/>
  <c r="H310" i="1" s="1"/>
  <c r="F311" i="1"/>
  <c r="H311" i="1" s="1"/>
  <c r="F312" i="1"/>
  <c r="H312" i="1" s="1"/>
  <c r="F313" i="1"/>
  <c r="H313" i="1" s="1"/>
  <c r="F314" i="1"/>
  <c r="H314" i="1" s="1"/>
  <c r="F315" i="1"/>
  <c r="H315" i="1" s="1"/>
  <c r="F316" i="1"/>
  <c r="H316" i="1" s="1"/>
  <c r="F317" i="1"/>
  <c r="H317" i="1" s="1"/>
  <c r="F318" i="1"/>
  <c r="H318" i="1" s="1"/>
  <c r="F319" i="1"/>
  <c r="H319" i="1" s="1"/>
  <c r="F320" i="1"/>
  <c r="H320" i="1" s="1"/>
  <c r="F321" i="1"/>
  <c r="H321" i="1" s="1"/>
  <c r="F322" i="1"/>
  <c r="H322" i="1" s="1"/>
  <c r="F323" i="1"/>
  <c r="H323" i="1" s="1"/>
  <c r="F324" i="1"/>
  <c r="H324" i="1" s="1"/>
  <c r="F325" i="1"/>
  <c r="H325" i="1" s="1"/>
  <c r="F326" i="1"/>
  <c r="H326" i="1" s="1"/>
  <c r="F327" i="1"/>
  <c r="H327" i="1" s="1"/>
  <c r="F328" i="1"/>
  <c r="H328" i="1" s="1"/>
  <c r="F329" i="1"/>
  <c r="H329" i="1" s="1"/>
  <c r="F330" i="1"/>
  <c r="H330" i="1" s="1"/>
  <c r="F331" i="1"/>
  <c r="H331" i="1" s="1"/>
  <c r="F332" i="1"/>
  <c r="H332" i="1" s="1"/>
  <c r="F333" i="1"/>
  <c r="H333" i="1" s="1"/>
  <c r="F334" i="1"/>
  <c r="H334" i="1" s="1"/>
  <c r="F335" i="1"/>
  <c r="H335" i="1" s="1"/>
  <c r="F336" i="1"/>
  <c r="H336" i="1" s="1"/>
  <c r="F337" i="1"/>
  <c r="H337" i="1" s="1"/>
  <c r="F338" i="1"/>
  <c r="H338" i="1" s="1"/>
  <c r="F339" i="1"/>
  <c r="H339" i="1" s="1"/>
  <c r="F340" i="1"/>
  <c r="H340" i="1" s="1"/>
  <c r="F341" i="1"/>
  <c r="H341" i="1" s="1"/>
  <c r="F342" i="1"/>
  <c r="H342" i="1" s="1"/>
  <c r="F343" i="1"/>
  <c r="H343" i="1" s="1"/>
  <c r="F344" i="1"/>
  <c r="H344" i="1" s="1"/>
  <c r="F345" i="1"/>
  <c r="H345" i="1" s="1"/>
  <c r="F346" i="1"/>
  <c r="H346" i="1" s="1"/>
  <c r="F347" i="1"/>
  <c r="H347" i="1" s="1"/>
  <c r="F348" i="1"/>
  <c r="H348" i="1" s="1"/>
  <c r="F349" i="1"/>
  <c r="H349" i="1" s="1"/>
  <c r="F350" i="1"/>
  <c r="H350" i="1" s="1"/>
  <c r="F351" i="1"/>
  <c r="H351" i="1" s="1"/>
  <c r="F352" i="1"/>
  <c r="H352" i="1" s="1"/>
  <c r="F353" i="1"/>
  <c r="H353" i="1" s="1"/>
  <c r="F354" i="1"/>
  <c r="H354" i="1" s="1"/>
  <c r="F355" i="1"/>
  <c r="H355" i="1" s="1"/>
  <c r="F356" i="1"/>
  <c r="H356" i="1" s="1"/>
  <c r="F357" i="1"/>
  <c r="H357" i="1" s="1"/>
  <c r="F358" i="1"/>
  <c r="H358" i="1" s="1"/>
  <c r="F359" i="1"/>
  <c r="H359" i="1" s="1"/>
  <c r="F360" i="1"/>
  <c r="H360" i="1" s="1"/>
  <c r="F361" i="1"/>
  <c r="H361" i="1" s="1"/>
  <c r="F362" i="1"/>
  <c r="H362" i="1" s="1"/>
  <c r="F363" i="1"/>
  <c r="H363" i="1" s="1"/>
  <c r="F364" i="1"/>
  <c r="H364" i="1" s="1"/>
  <c r="F365" i="1"/>
  <c r="H365" i="1" s="1"/>
  <c r="F366" i="1"/>
  <c r="H366" i="1" s="1"/>
  <c r="F367" i="1"/>
  <c r="H367" i="1" s="1"/>
  <c r="F368" i="1"/>
  <c r="H368" i="1" s="1"/>
  <c r="F369" i="1"/>
  <c r="H369" i="1" s="1"/>
  <c r="F370" i="1"/>
  <c r="H370" i="1" s="1"/>
  <c r="F371" i="1"/>
  <c r="H371" i="1" s="1"/>
  <c r="F372" i="1"/>
  <c r="H372" i="1" s="1"/>
  <c r="F373" i="1"/>
  <c r="H373" i="1" s="1"/>
  <c r="F374" i="1"/>
  <c r="H374" i="1" s="1"/>
  <c r="F375" i="1"/>
  <c r="H375" i="1" s="1"/>
  <c r="F376" i="1"/>
  <c r="H376" i="1" s="1"/>
  <c r="F377" i="1"/>
  <c r="H377" i="1" s="1"/>
  <c r="F378" i="1"/>
  <c r="H378" i="1" s="1"/>
  <c r="F379" i="1"/>
  <c r="H379" i="1" s="1"/>
  <c r="F380" i="1"/>
  <c r="H380" i="1" s="1"/>
  <c r="F381" i="1"/>
  <c r="H381" i="1" s="1"/>
  <c r="F382" i="1"/>
  <c r="H382" i="1" s="1"/>
  <c r="F383" i="1"/>
  <c r="H383" i="1" s="1"/>
  <c r="F384" i="1"/>
  <c r="H384" i="1" s="1"/>
  <c r="F385" i="1"/>
  <c r="H385" i="1" s="1"/>
  <c r="F386" i="1"/>
  <c r="H386" i="1" s="1"/>
  <c r="F387" i="1"/>
  <c r="H387" i="1" s="1"/>
  <c r="F388" i="1"/>
  <c r="H388" i="1" s="1"/>
  <c r="F389" i="1"/>
  <c r="H389" i="1" s="1"/>
  <c r="F390" i="1"/>
  <c r="H390" i="1" s="1"/>
  <c r="F391" i="1"/>
  <c r="H391" i="1" s="1"/>
  <c r="F392" i="1"/>
  <c r="H392" i="1" s="1"/>
  <c r="F393" i="1"/>
  <c r="H393" i="1" s="1"/>
  <c r="F394" i="1"/>
  <c r="H394" i="1" s="1"/>
  <c r="F395" i="1"/>
  <c r="H395" i="1" s="1"/>
  <c r="F396" i="1"/>
  <c r="H396" i="1" s="1"/>
  <c r="F397" i="1"/>
  <c r="H397" i="1" s="1"/>
  <c r="F398" i="1"/>
  <c r="H398" i="1" s="1"/>
  <c r="F399" i="1"/>
  <c r="H399" i="1" s="1"/>
  <c r="F400" i="1"/>
  <c r="H400" i="1" s="1"/>
  <c r="F401" i="1"/>
  <c r="H401" i="1" s="1"/>
  <c r="F402" i="1"/>
  <c r="H402" i="1" s="1"/>
  <c r="F403" i="1"/>
  <c r="H403" i="1" s="1"/>
  <c r="F404" i="1"/>
  <c r="H404" i="1" s="1"/>
  <c r="F405" i="1"/>
  <c r="H405" i="1" s="1"/>
  <c r="F406" i="1"/>
  <c r="H406" i="1" s="1"/>
  <c r="F407" i="1"/>
  <c r="H407" i="1" s="1"/>
  <c r="F408" i="1"/>
  <c r="H408" i="1" s="1"/>
  <c r="F409" i="1"/>
  <c r="H409" i="1" s="1"/>
  <c r="F410" i="1"/>
  <c r="H410" i="1" s="1"/>
  <c r="F411" i="1"/>
  <c r="H411" i="1" s="1"/>
  <c r="F412" i="1"/>
  <c r="H412" i="1" s="1"/>
  <c r="F413" i="1"/>
  <c r="H413" i="1" s="1"/>
  <c r="F414" i="1"/>
  <c r="H414" i="1" s="1"/>
  <c r="F415" i="1"/>
  <c r="H415" i="1" s="1"/>
  <c r="F416" i="1"/>
  <c r="H416" i="1" s="1"/>
  <c r="F417" i="1"/>
  <c r="H417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426" i="1"/>
  <c r="H426" i="1" s="1"/>
  <c r="F427" i="1"/>
  <c r="H427" i="1" s="1"/>
  <c r="F428" i="1"/>
  <c r="H428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447" i="1"/>
  <c r="H447" i="1" s="1"/>
  <c r="F448" i="1"/>
  <c r="H448" i="1" s="1"/>
  <c r="F449" i="1"/>
  <c r="H449" i="1" s="1"/>
  <c r="F450" i="1"/>
  <c r="H450" i="1" s="1"/>
  <c r="F451" i="1"/>
  <c r="H451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458" i="1"/>
  <c r="H458" i="1" s="1"/>
  <c r="F459" i="1"/>
  <c r="H459" i="1" s="1"/>
  <c r="F460" i="1"/>
  <c r="H460" i="1" s="1"/>
  <c r="F461" i="1"/>
  <c r="H461" i="1" s="1"/>
  <c r="F462" i="1"/>
  <c r="H46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472" i="1"/>
  <c r="H472" i="1" s="1"/>
  <c r="F473" i="1"/>
  <c r="H473" i="1" s="1"/>
  <c r="F474" i="1"/>
  <c r="H474" i="1" s="1"/>
  <c r="F475" i="1"/>
  <c r="H475" i="1" s="1"/>
  <c r="F476" i="1"/>
  <c r="H476" i="1" s="1"/>
  <c r="F477" i="1"/>
  <c r="H477" i="1" s="1"/>
  <c r="F478" i="1"/>
  <c r="H478" i="1" s="1"/>
  <c r="F479" i="1"/>
  <c r="H479" i="1" s="1"/>
  <c r="F480" i="1"/>
  <c r="H480" i="1" s="1"/>
  <c r="F481" i="1"/>
  <c r="H481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495" i="1"/>
  <c r="H495" i="1" s="1"/>
  <c r="F496" i="1"/>
  <c r="H496" i="1" s="1"/>
  <c r="F497" i="1"/>
  <c r="H497" i="1" s="1"/>
  <c r="F498" i="1"/>
  <c r="H498" i="1" s="1"/>
  <c r="F499" i="1"/>
  <c r="H499" i="1" s="1"/>
  <c r="F500" i="1"/>
  <c r="H500" i="1" s="1"/>
  <c r="F501" i="1"/>
  <c r="H501" i="1" s="1"/>
  <c r="F502" i="1"/>
  <c r="H502" i="1" s="1"/>
  <c r="F503" i="1"/>
  <c r="H503" i="1" s="1"/>
  <c r="F504" i="1"/>
  <c r="H504" i="1" s="1"/>
  <c r="F505" i="1"/>
  <c r="H505" i="1" s="1"/>
  <c r="F506" i="1"/>
  <c r="H506" i="1" s="1"/>
  <c r="F507" i="1"/>
  <c r="H507" i="1" s="1"/>
  <c r="F508" i="1"/>
  <c r="H508" i="1" s="1"/>
  <c r="F509" i="1"/>
  <c r="H509" i="1" s="1"/>
  <c r="F510" i="1"/>
  <c r="H510" i="1" s="1"/>
  <c r="F511" i="1"/>
  <c r="H511" i="1" s="1"/>
  <c r="F512" i="1"/>
  <c r="H512" i="1" s="1"/>
  <c r="F513" i="1"/>
  <c r="H513" i="1" s="1"/>
  <c r="F514" i="1"/>
  <c r="H514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521" i="1"/>
  <c r="H521" i="1" s="1"/>
  <c r="F522" i="1"/>
  <c r="H522" i="1" s="1"/>
  <c r="F523" i="1"/>
  <c r="H523" i="1" s="1"/>
  <c r="F524" i="1"/>
  <c r="H524" i="1" s="1"/>
  <c r="F525" i="1"/>
  <c r="H525" i="1" s="1"/>
  <c r="F526" i="1"/>
  <c r="H526" i="1" s="1"/>
  <c r="F527" i="1"/>
  <c r="H527" i="1" s="1"/>
  <c r="F528" i="1"/>
  <c r="H528" i="1" s="1"/>
  <c r="F529" i="1"/>
  <c r="H529" i="1" s="1"/>
  <c r="F530" i="1"/>
  <c r="H530" i="1" s="1"/>
  <c r="F531" i="1"/>
  <c r="H531" i="1" s="1"/>
  <c r="F532" i="1"/>
  <c r="H532" i="1" s="1"/>
  <c r="F533" i="1"/>
  <c r="H533" i="1" s="1"/>
  <c r="F534" i="1"/>
  <c r="H534" i="1" s="1"/>
  <c r="F535" i="1"/>
  <c r="H535" i="1" s="1"/>
  <c r="F536" i="1"/>
  <c r="H536" i="1" s="1"/>
  <c r="F537" i="1"/>
  <c r="H537" i="1" s="1"/>
  <c r="F538" i="1"/>
  <c r="H538" i="1" s="1"/>
  <c r="F539" i="1"/>
  <c r="H539" i="1" s="1"/>
  <c r="F540" i="1"/>
  <c r="H540" i="1" s="1"/>
  <c r="F541" i="1"/>
  <c r="H541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552" i="1"/>
  <c r="H552" i="1" s="1"/>
  <c r="F553" i="1"/>
  <c r="H553" i="1" s="1"/>
  <c r="F554" i="1"/>
  <c r="H554" i="1" s="1"/>
  <c r="F555" i="1"/>
  <c r="H555" i="1" s="1"/>
  <c r="F556" i="1"/>
  <c r="H556" i="1" s="1"/>
  <c r="F557" i="1"/>
  <c r="H557" i="1" s="1"/>
  <c r="F558" i="1"/>
  <c r="H558" i="1" s="1"/>
  <c r="F559" i="1"/>
  <c r="H559" i="1" s="1"/>
  <c r="F560" i="1"/>
  <c r="H560" i="1" s="1"/>
  <c r="F561" i="1"/>
  <c r="H561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F583" i="1"/>
  <c r="F3" i="1"/>
  <c r="H3" i="1" s="1"/>
  <c r="F584" i="1" l="1"/>
  <c r="H582" i="1"/>
  <c r="H583" i="1"/>
  <c r="D584" i="1"/>
  <c r="G584" i="1" l="1"/>
  <c r="H584" i="1" s="1"/>
  <c r="C585" i="1"/>
</calcChain>
</file>

<file path=xl/sharedStrings.xml><?xml version="1.0" encoding="utf-8"?>
<sst xmlns="http://schemas.openxmlformats.org/spreadsheetml/2006/main" count="1180" uniqueCount="694">
  <si>
    <t>Code CPAS (NIS)</t>
  </si>
  <si>
    <t xml:space="preserve">Naam van </t>
  </si>
  <si>
    <t xml:space="preserve">Le nom du </t>
  </si>
  <si>
    <t>Code OCMW (NIS)</t>
  </si>
  <si>
    <t>CPAS</t>
  </si>
  <si>
    <t>AARTSELAAR</t>
  </si>
  <si>
    <t>ANTWERPEN</t>
  </si>
  <si>
    <t>ANVERS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</si>
  <si>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</si>
  <si>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</si>
  <si>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</si>
  <si>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</si>
  <si>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</si>
  <si>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</si>
  <si>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</si>
  <si>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</si>
  <si>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</si>
  <si>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</si>
  <si>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</si>
  <si>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</si>
  <si>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</si>
  <si>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</si>
  <si>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</si>
  <si>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</si>
  <si>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</si>
  <si>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</si>
  <si>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</si>
  <si>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</si>
  <si>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</si>
  <si>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</si>
  <si>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</si>
  <si>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</si>
  <si>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</si>
  <si>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</si>
  <si>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</si>
  <si>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</si>
  <si>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</si>
  <si>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</si>
  <si>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</si>
  <si>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</si>
  <si>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</si>
  <si>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</si>
  <si>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LIERRE</t>
  </si>
  <si>
    <t>MECHELEN</t>
  </si>
  <si>
    <t>MALINES</t>
  </si>
  <si>
    <t>NIJLEN</t>
  </si>
  <si>
    <t>PUTTE</t>
  </si>
  <si>
    <t>SINT-KATELIJNE-WAVER</t>
  </si>
  <si>
    <t>WILLEBROEK</t>
  </si>
  <si>
    <t>PUURS-SINT-AMANDS</t>
  </si>
  <si>
    <t>ARENDONK</t>
  </si>
  <si>
    <t>BAARLE-HERTOG</t>
  </si>
  <si>
    <t>BAERLE-DUC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</si>
  <si>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</si>
  <si>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</si>
  <si>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</si>
  <si>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</si>
  <si>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</si>
  <si>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</si>
  <si>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</si>
  <si>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</si>
  <si>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</si>
  <si>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</si>
  <si>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</si>
  <si>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</si>
  <si>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</si>
  <si>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</si>
  <si>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</si>
  <si>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</si>
  <si>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</si>
  <si>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</si>
  <si>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</si>
  <si>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</si>
  <si>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</si>
  <si>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</si>
  <si>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</si>
  <si>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</si>
  <si>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</si>
  <si>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ANDERLECHT</t>
  </si>
  <si>
    <t>OUDERGEM</t>
  </si>
  <si>
    <t>AUDERGHEM</t>
  </si>
  <si>
    <t>SINT-AGATHA-BERCHEM</t>
  </si>
  <si>
    <t>BERCHEM-SAINTE-AGATHE</t>
  </si>
  <si>
    <t>BRUSSEL</t>
  </si>
  <si>
    <t>BRUXELLES</t>
  </si>
  <si>
    <t>ETTERBEEK</t>
  </si>
  <si>
    <t>EVERE</t>
  </si>
  <si>
    <t>VORST</t>
  </si>
  <si>
    <t>FOREST</t>
  </si>
  <si>
    <t>GANSHOREN</t>
  </si>
  <si>
    <t>ELSENE</t>
  </si>
  <si>
    <t>IXELLES</t>
  </si>
  <si>
    <t>JETTE</t>
  </si>
  <si>
    <t>KOEKELBERG</t>
  </si>
  <si>
    <t>SINT-JANS-MOLENBEEK</t>
  </si>
  <si>
    <t>MOLENBEEK-SAINT-JEAN</t>
  </si>
  <si>
    <t>SINT-GILLIS</t>
  </si>
  <si>
    <t>SAINT-GILLES</t>
  </si>
  <si>
    <t>SINT-JOOST-TEN-NODE</t>
  </si>
  <si>
    <t>SAINT-JOSSE-TEN-NOODE</t>
  </si>
  <si>
    <t>SCHAARBEEK</t>
  </si>
  <si>
    <t>SCHAERBEEK</t>
  </si>
  <si>
    <t>UKKEL</t>
  </si>
  <si>
    <t>UCCLE</t>
  </si>
  <si>
    <t>WATERMAAL-BOSVOORDE</t>
  </si>
  <si>
    <t>WATERMAEL-BOITSFORT</t>
  </si>
  <si>
    <t>SINT-LAMBRECHTS-WOLUWE</t>
  </si>
  <si>
    <t>WOLUWE-SAINT-LAMBERT</t>
  </si>
  <si>
    <t>SINT-PIETERS-WOLUWE</t>
  </si>
  <si>
    <t>WOLUWE-SAINT-PIERRE</t>
  </si>
  <si>
    <t>ASSE</t>
  </si>
  <si>
    <t>BEERSEL</t>
  </si>
  <si>
    <t>BEVER</t>
  </si>
  <si>
    <t>BIEVENE</t>
  </si>
  <si>
    <t>DILBEEK</t>
  </si>
  <si>
    <t>GALMAARDEN</t>
  </si>
  <si>
    <t>GAMMERAGES</t>
  </si>
  <si>
    <t>GOOIK</t>
  </si>
  <si>
    <t>GRIMBERGEN</t>
  </si>
  <si>
    <t>HALLE</t>
  </si>
  <si>
    <t>HAL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</si>
  <si>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</si>
  <si>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</si>
  <si>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</si>
  <si>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</si>
  <si>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</si>
  <si>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</si>
  <si>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</si>
  <si>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</si>
  <si>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</si>
  <si>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</si>
  <si>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</si>
  <si>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</si>
  <si>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</si>
  <si>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</si>
  <si>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</si>
  <si>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</si>
  <si>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VILVORDE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</si>
  <si>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</si>
  <si>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</si>
  <si>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</si>
  <si>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</si>
  <si>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</si>
  <si>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</si>
  <si>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</si>
  <si>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RHODE-SAINT-GENESE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</si>
  <si>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</si>
  <si>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</si>
  <si>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</si>
  <si>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</si>
  <si>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</si>
  <si>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</si>
  <si>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</si>
  <si>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</si>
  <si>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</si>
  <si>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</si>
  <si>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</si>
  <si>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</si>
  <si>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</si>
  <si>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</si>
  <si>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</si>
  <si>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</si>
  <si>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</si>
  <si>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</si>
  <si>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</si>
  <si>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</si>
  <si>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</si>
  <si>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</si>
  <si>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</si>
  <si>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LOUVAIN</t>
  </si>
  <si>
    <t>LUBBEEK</t>
  </si>
  <si>
    <t>OUD-HEVERLEE</t>
  </si>
  <si>
    <t>ROTSELAAR</t>
  </si>
  <si>
    <t>TERVUREN</t>
  </si>
  <si>
    <t>TIENEN</t>
  </si>
  <si>
    <t>TIRLEMONT</t>
  </si>
  <si>
    <t>TREMELO</t>
  </si>
  <si>
    <t>ZOUTLEEUW</t>
  </si>
  <si>
    <t>LEAU</t>
  </si>
  <si>
    <t>LINTER</t>
  </si>
  <si>
    <t>SCHERPENHEUVEL-ZICHEM</t>
  </si>
  <si>
    <t>MONTAIGU-ZICHEM</t>
  </si>
  <si>
    <t>TIELT-WINGE</t>
  </si>
  <si>
    <t>GLABBEEK</t>
  </si>
  <si>
    <t>BEAUVECHAIN</t>
  </si>
  <si>
    <t>BEVEKOM</t>
  </si>
  <si>
    <t>BRAINE-L'ALLEUD</t>
  </si>
  <si>
    <t>EIGENBRAKEL</t>
  </si>
  <si>
    <t>BRAINE-LE-CHATEAU</t>
  </si>
  <si>
    <t>KASTEELBRAKEL</t>
  </si>
  <si>
    <t>CHAUMONT-GISTOUX</t>
  </si>
  <si>
    <t>COURT-SAINT-ETIENNE</t>
  </si>
  <si>
    <t>GENAPPE</t>
  </si>
  <si>
    <t>GENEPIËN</t>
  </si>
  <si>
    <t>GREZ-DOICEAU</t>
  </si>
  <si>
    <t>GRAVEN</t>
  </si>
  <si>
    <t>INCOURT</t>
  </si>
  <si>
    <t>ITTRE</t>
  </si>
  <si>
    <t>ITTER</t>
  </si>
  <si>
    <t>JODOIGNE</t>
  </si>
  <si>
    <t>GELDENAKEN</t>
  </si>
  <si>
    <t>LA HULPE</t>
  </si>
  <si>
    <t>TERHULPEN</t>
  </si>
  <si>
    <t>MONT-SAINT-GUIBERT</t>
  </si>
  <si>
    <t>NIVELLES</t>
  </si>
  <si>
    <t>NIJVEL</t>
  </si>
  <si>
    <t>PERWEZ</t>
  </si>
  <si>
    <t>PERWIJS</t>
  </si>
  <si>
    <t>RIXENSART</t>
  </si>
  <si>
    <t>TUBIZE</t>
  </si>
  <si>
    <t>TUBEKE</t>
  </si>
  <si>
    <t>VILLERS-LA-VILLE</t>
  </si>
  <si>
    <t>WATERLOO</t>
  </si>
  <si>
    <t>WAVRE</t>
  </si>
  <si>
    <t>WAVER</t>
  </si>
  <si>
    <t>CHASTRE</t>
  </si>
  <si>
    <t>HELECINE</t>
  </si>
  <si>
    <t>LASNE</t>
  </si>
  <si>
    <t>ORP-JAUCHE</t>
  </si>
  <si>
    <t>OTTIGNIES-LOUVAIN-LA-NEUVE</t>
  </si>
  <si>
    <t>RAMILLIES</t>
  </si>
  <si>
    <t>REBECQ</t>
  </si>
  <si>
    <t>WALHAIN</t>
  </si>
  <si>
    <t>BEERNEM</t>
  </si>
  <si>
    <t>BLANKENBERGE</t>
  </si>
  <si>
    <t>BRUGGE</t>
  </si>
  <si>
    <t>BRUGES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</si>
  <si>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</si>
  <si>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</si>
  <si>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</si>
  <si>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</si>
  <si>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</si>
  <si>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</si>
  <si>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</si>
  <si>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</si>
  <si>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DIXMUDE</t>
  </si>
  <si>
    <t>HOUTHULST</t>
  </si>
  <si>
    <t>KOEKELARE</t>
  </si>
  <si>
    <t>KORTEMARK</t>
  </si>
  <si>
    <t>LO-RENINGE</t>
  </si>
  <si>
    <t>IEPER</t>
  </si>
  <si>
    <t>YPRES</t>
  </si>
  <si>
    <t>MESEN</t>
  </si>
  <si>
    <t>MESSINES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</si>
  <si>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</si>
  <si>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</si>
  <si>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</si>
  <si>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</si>
  <si>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</si>
  <si>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</si>
  <si>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</si>
  <si>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</si>
  <si>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</si>
  <si>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</si>
  <si>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</si>
  <si>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COURTRAI</t>
  </si>
  <si>
    <t>KUURNE</t>
  </si>
  <si>
    <t>LENDELEDE</t>
  </si>
  <si>
    <t>MENEN</t>
  </si>
  <si>
    <t>MENIN</t>
  </si>
  <si>
    <t>WAREGEM</t>
  </si>
  <si>
    <t>WEVELGEM</t>
  </si>
  <si>
    <t>ZWEVEGEM</t>
  </si>
  <si>
    <t>SPIERE-HELKIJN</t>
  </si>
  <si>
    <t>ESPIERRES-HELCHIN</t>
  </si>
  <si>
    <t>BREDENE</t>
  </si>
  <si>
    <t>GISTEL</t>
  </si>
  <si>
    <t>ICHTEGEM</t>
  </si>
  <si>
    <t>MIDDELKERKE</t>
  </si>
  <si>
    <t>OOSTENDE</t>
  </si>
  <si>
    <t>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</si>
  <si>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</si>
  <si>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</si>
  <si>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</si>
  <si>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</si>
  <si>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</si>
  <si>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</si>
  <si>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</si>
  <si>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</si>
  <si>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</si>
  <si>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ROULERS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</si>
  <si>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</si>
  <si>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</si>
  <si>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</si>
  <si>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</si>
  <si>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</si>
  <si>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</si>
  <si>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</si>
  <si>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</si>
  <si>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</si>
  <si>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</si>
  <si>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</si>
  <si>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</si>
  <si>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LA PANNE</t>
  </si>
  <si>
    <t>KOKSIJDE</t>
  </si>
  <si>
    <t>NIEUWPOORT</t>
  </si>
  <si>
    <t>NIEUPORT</t>
  </si>
  <si>
    <t>VEURNE</t>
  </si>
  <si>
    <t>FURNES</t>
  </si>
  <si>
    <t>AALST</t>
  </si>
  <si>
    <t>ALOST</t>
  </si>
  <si>
    <t>DENDERLEEUW</t>
  </si>
  <si>
    <t>GERAARDSBERGEN</t>
  </si>
  <si>
    <t>GRAMMONT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</si>
  <si>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</si>
  <si>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</si>
  <si>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</si>
  <si>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</si>
  <si>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</si>
  <si>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</si>
  <si>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</si>
  <si>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</si>
  <si>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</si>
  <si>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</si>
  <si>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TERMONDE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</si>
  <si>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</si>
  <si>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</si>
  <si>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</si>
  <si>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</si>
  <si>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</si>
  <si>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</si>
  <si>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</si>
  <si>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</si>
  <si>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</si>
  <si>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</si>
  <si>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</si>
  <si>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</si>
  <si>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</si>
  <si>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DEINZE</t>
  </si>
  <si>
    <t>DE PINTE</t>
  </si>
  <si>
    <t>AALTER</t>
  </si>
  <si>
    <t>DESTELBERGEN</t>
  </si>
  <si>
    <t>EVERGEM</t>
  </si>
  <si>
    <t>GAVERE</t>
  </si>
  <si>
    <t>GENT</t>
  </si>
  <si>
    <t>GAND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</si>
  <si>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</si>
  <si>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</si>
  <si>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</si>
  <si>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</si>
  <si>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</si>
  <si>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</si>
  <si>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</si>
  <si>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</si>
  <si>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</si>
  <si>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LIEVEGEM</t>
  </si>
  <si>
    <t>OUDENAARDE</t>
  </si>
  <si>
    <t>AUDENARDE</t>
  </si>
  <si>
    <t>RONSE</t>
  </si>
  <si>
    <t>RENAIX</t>
  </si>
  <si>
    <t>BRAKEL</t>
  </si>
  <si>
    <t>KLUISBERGEN</t>
  </si>
  <si>
    <t>WORTEGEM-PETEGEM</t>
  </si>
  <si>
    <t>HOREBEKE</t>
  </si>
  <si>
    <t>LIERDE</t>
  </si>
  <si>
    <t>MAARKEDAL</t>
  </si>
  <si>
    <t>ZWALM</t>
  </si>
  <si>
    <t>KRUIZEM</t>
  </si>
  <si>
    <t>BEVEREN</t>
  </si>
  <si>
    <t>KRUIBEKE</t>
  </si>
  <si>
    <t>LOKEREN</t>
  </si>
  <si>
    <t>SINT-GILLIS-WAAS</t>
  </si>
  <si>
    <t>SINT-NIKLAAS (SINT-NIKLAAS)</t>
  </si>
  <si>
    <t>SAINT-NICOLAS (SAINT-NICOLAS)</t>
  </si>
  <si>
    <t>STEKENE</t>
  </si>
  <si>
    <t>TEMSE</t>
  </si>
  <si>
    <t>TAMISE</t>
  </si>
  <si>
    <t>ATH</t>
  </si>
  <si>
    <t>AAT</t>
  </si>
  <si>
    <t>BELOEIL</t>
  </si>
  <si>
    <t>BERNISSART</t>
  </si>
  <si>
    <t>BRUGELETTE</t>
  </si>
  <si>
    <t>CHIEVRES</t>
  </si>
  <si>
    <t>ELLEZELLES</t>
  </si>
  <si>
    <t>ELZELE</t>
  </si>
  <si>
    <t>FLOBECQ</t>
  </si>
  <si>
    <t>VLOESBERG</t>
  </si>
  <si>
    <t>FRASNES-LEZ-ANVAING</t>
  </si>
  <si>
    <t>CHAPELLE-LEZ-HERLAIMONT</t>
  </si>
  <si>
    <t>CHARLEROI</t>
  </si>
  <si>
    <t>CHATELET</t>
  </si>
  <si>
    <t>COURCELLES</t>
  </si>
  <si>
    <t>FARCIENNES</t>
  </si>
  <si>
    <t>FLEURUS</t>
  </si>
  <si>
    <t>FONTAINE-L'EVEQUE</t>
  </si>
  <si>
    <t>GERPINNES</t>
  </si>
  <si>
    <t>MANAGE</t>
  </si>
  <si>
    <t>MONTIGNY-LE-TILLEUL</t>
  </si>
  <si>
    <t>PONT-A-CELLES</t>
  </si>
  <si>
    <t>SENEFFE</t>
  </si>
  <si>
    <t>AISEAU-PRESLES</t>
  </si>
  <si>
    <t>LES BONS VILLERS</t>
  </si>
  <si>
    <t>BOUSSU</t>
  </si>
  <si>
    <t>DOUR</t>
  </si>
  <si>
    <t>FRAMERIES</t>
  </si>
  <si>
    <t>HENSIES</t>
  </si>
  <si>
    <t>JURBISE</t>
  </si>
  <si>
    <t>JURBEKE</t>
  </si>
  <si>
    <t>LENS</t>
  </si>
  <si>
    <t>MONS</t>
  </si>
  <si>
    <t>BERGEN</t>
  </si>
  <si>
    <t>QUAREGNON</t>
  </si>
  <si>
    <t>QUIEVRAIN</t>
  </si>
  <si>
    <t>SAINT-GHISLAIN</t>
  </si>
  <si>
    <t>COLFONTAINE</t>
  </si>
  <si>
    <t>HONNELLES</t>
  </si>
  <si>
    <t>QUEVY</t>
  </si>
  <si>
    <t>MOESKROEN</t>
  </si>
  <si>
    <t>MOUSCRON</t>
  </si>
  <si>
    <t>KOMEN-WAASTEN</t>
  </si>
  <si>
    <t>COMINES-WARNETON</t>
  </si>
  <si>
    <t>BRAINE-LE-COMTE</t>
  </si>
  <si>
    <t>'S GRAVENBRAKEL</t>
  </si>
  <si>
    <t>ENGHIEN</t>
  </si>
  <si>
    <t>EDINGEN</t>
  </si>
  <si>
    <t>LA LOUVIERE</t>
  </si>
  <si>
    <t>LESSINES</t>
  </si>
  <si>
    <t>LESSEN</t>
  </si>
  <si>
    <t>LE ROEULX</t>
  </si>
  <si>
    <t>SILLY</t>
  </si>
  <si>
    <t>OPZULLIK</t>
  </si>
  <si>
    <t>SOIGNIES</t>
  </si>
  <si>
    <t>ZINNIK</t>
  </si>
  <si>
    <t>ECAUSSINNES</t>
  </si>
  <si>
    <t>ANDERLUES</t>
  </si>
  <si>
    <t>BEAUMONT</t>
  </si>
  <si>
    <t>BINCHE</t>
  </si>
  <si>
    <t>CHIMAY</t>
  </si>
  <si>
    <t>ERQUELINNES</t>
  </si>
  <si>
    <t>FROIDCHAPELLE</t>
  </si>
  <si>
    <t>LOBBES</t>
  </si>
  <si>
    <t>MERBES-LE-CHATEAU</t>
  </si>
  <si>
    <t>MOMIGNIES</t>
  </si>
  <si>
    <t>THUIN</t>
  </si>
  <si>
    <t>ESTINNES</t>
  </si>
  <si>
    <t>HAM-SUR-HEURE-NALINNES</t>
  </si>
  <si>
    <t>MORLANWELZ</t>
  </si>
  <si>
    <t>SIVRY-RANCE</t>
  </si>
  <si>
    <t>ANTOING</t>
  </si>
  <si>
    <t>CELLES</t>
  </si>
  <si>
    <t>ESTAIMPUIS</t>
  </si>
  <si>
    <t>PECQ</t>
  </si>
  <si>
    <t>PERUWELZ</t>
  </si>
  <si>
    <t>RUMES</t>
  </si>
  <si>
    <t>TOURNAI</t>
  </si>
  <si>
    <t>DOORNIK</t>
  </si>
  <si>
    <t>BRUNEHAUT</t>
  </si>
  <si>
    <t>LEUZE-EN-HAINAUT</t>
  </si>
  <si>
    <t>MONT-DE-L'ENCLUS</t>
  </si>
  <si>
    <t>AMAY</t>
  </si>
  <si>
    <t>BURDINNE</t>
  </si>
  <si>
    <t>CLAVIER</t>
  </si>
  <si>
    <t>FERRIERES</t>
  </si>
  <si>
    <t>HAMOIR</t>
  </si>
  <si>
    <t>HERON</t>
  </si>
  <si>
    <t>HUY</t>
  </si>
  <si>
    <t>HOEI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</si>
  <si>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</si>
  <si>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</si>
  <si>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</si>
  <si>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</si>
  <si>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</si>
  <si>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</si>
  <si>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</si>
  <si>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</si>
  <si>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</si>
  <si>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</si>
  <si>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</si>
  <si>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</si>
  <si>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</si>
  <si>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BASSENGE</t>
  </si>
  <si>
    <t>BITSINGEN</t>
  </si>
  <si>
    <t>BEYNE-HEUSAY</t>
  </si>
  <si>
    <t>CHAUDFONTAINE</t>
  </si>
  <si>
    <t>COMBLAIN-AU-PONT</t>
  </si>
  <si>
    <t>DALHEM</t>
  </si>
  <si>
    <t>ESNEUX</t>
  </si>
  <si>
    <t>FLERON</t>
  </si>
  <si>
    <t>HERSTAL</t>
  </si>
  <si>
    <t>JUPRELLE</t>
  </si>
  <si>
    <t>LIEGE</t>
  </si>
  <si>
    <t>LUIK</t>
  </si>
  <si>
    <t>OUPEYE</t>
  </si>
  <si>
    <t>SAINT-NICOLAS (LUIK)</t>
  </si>
  <si>
    <t>SAINT-NICOLAS (LIEGE)</t>
  </si>
  <si>
    <t>SERAING</t>
  </si>
  <si>
    <t>SOUMAGNE</t>
  </si>
  <si>
    <t>SPRIMONT</t>
  </si>
  <si>
    <t>VISE</t>
  </si>
  <si>
    <t>WEZET</t>
  </si>
  <si>
    <t>GRACE-HOLLOGNE</t>
  </si>
  <si>
    <t>BLEGNY</t>
  </si>
  <si>
    <t>FLEMALLE</t>
  </si>
  <si>
    <t>NEUPRE</t>
  </si>
  <si>
    <t>TROOZ</t>
  </si>
  <si>
    <t>AMBLEVE</t>
  </si>
  <si>
    <t>AMEL</t>
  </si>
  <si>
    <t>AUBEL</t>
  </si>
  <si>
    <t>BAELEN</t>
  </si>
  <si>
    <t>BÜLLINGEN</t>
  </si>
  <si>
    <t>BULLANGE</t>
  </si>
  <si>
    <t>BUTGENBACH</t>
  </si>
  <si>
    <t>BÜTGENBACH</t>
  </si>
  <si>
    <t>DISON</t>
  </si>
  <si>
    <t>EUPEN</t>
  </si>
  <si>
    <t>HERVE</t>
  </si>
  <si>
    <t>JALHAY</t>
  </si>
  <si>
    <t>KELMIS</t>
  </si>
  <si>
    <t>LA CALAMINE</t>
  </si>
  <si>
    <t>LIERNEUX</t>
  </si>
  <si>
    <t>LIMBOURG</t>
  </si>
  <si>
    <t>LIMBURG</t>
  </si>
  <si>
    <t>LONTZEN</t>
  </si>
  <si>
    <t>MALMEDY</t>
  </si>
  <si>
    <t>OLNE</t>
  </si>
  <si>
    <t>PEPINSTER</t>
  </si>
  <si>
    <t>RAEREN</t>
  </si>
  <si>
    <t>SANKT VITH</t>
  </si>
  <si>
    <t>SAINT-VITH</t>
  </si>
  <si>
    <t>SPA</t>
  </si>
  <si>
    <t>STAVELOT</t>
  </si>
  <si>
    <t>STOUMONT</t>
  </si>
  <si>
    <t>THEUX</t>
  </si>
  <si>
    <t>VERVIERS</t>
  </si>
  <si>
    <t>WAIMES</t>
  </si>
  <si>
    <t>WEISMES</t>
  </si>
  <si>
    <t>WELKENRAEDT</t>
  </si>
  <si>
    <t>TROIS-PONTS</t>
  </si>
  <si>
    <t>BURG-REULAND</t>
  </si>
  <si>
    <t>PLOMBIERES</t>
  </si>
  <si>
    <t>THIMISTER-CLERMONT</t>
  </si>
  <si>
    <t>BERLOZ</t>
  </si>
  <si>
    <t>BRAIVES</t>
  </si>
  <si>
    <t>CRISNEE</t>
  </si>
  <si>
    <t>DONCEEL</t>
  </si>
  <si>
    <t>FEXHE-LE-HAUT-CLOCHER</t>
  </si>
  <si>
    <t>GEER</t>
  </si>
  <si>
    <t>HANNUT</t>
  </si>
  <si>
    <t>HANNUIT</t>
  </si>
  <si>
    <t>LINCENT</t>
  </si>
  <si>
    <t>LIJSEM</t>
  </si>
  <si>
    <t>OREYE</t>
  </si>
  <si>
    <t>OERLE</t>
  </si>
  <si>
    <t>REMICOURT</t>
  </si>
  <si>
    <t>SAINT-GEORGES-SUR-MEUSE</t>
  </si>
  <si>
    <t>WAREMME</t>
  </si>
  <si>
    <t>BORGWORM</t>
  </si>
  <si>
    <t>WASSEIGES</t>
  </si>
  <si>
    <t>FAIMES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</si>
  <si>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</si>
  <si>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</si>
  <si>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</si>
  <si>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</si>
  <si>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</si>
  <si>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</si>
  <si>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</si>
  <si>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</si>
  <si>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HERCK-LA-VILLE</t>
  </si>
  <si>
    <t>LEOPOLDSBURG</t>
  </si>
  <si>
    <t>BOURG-LEOPOLD</t>
  </si>
  <si>
    <t>LUMMEN</t>
  </si>
  <si>
    <t>NIEUWERKERKEN</t>
  </si>
  <si>
    <t>SINT-TRUIDEN</t>
  </si>
  <si>
    <t>SAINT-TROND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</si>
  <si>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</si>
  <si>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</si>
  <si>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</si>
  <si>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</si>
  <si>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</si>
  <si>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</si>
  <si>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</si>
  <si>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</si>
  <si>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</si>
  <si>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</si>
  <si>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</si>
  <si>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</si>
  <si>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</si>
  <si>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</si>
  <si>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</si>
  <si>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OUDSBERGEN</t>
  </si>
  <si>
    <t>PELT</t>
  </si>
  <si>
    <t>ALKEN</t>
  </si>
  <si>
    <t>BILZEN</t>
  </si>
  <si>
    <t>BORGLOON</t>
  </si>
  <si>
    <t>LOOZ</t>
  </si>
  <si>
    <t>HEERS</t>
  </si>
  <si>
    <t>HERSTAPPE</t>
  </si>
  <si>
    <t>HOESELT</t>
  </si>
  <si>
    <t>KORTESSEM</t>
  </si>
  <si>
    <t>LANAKEN</t>
  </si>
  <si>
    <t>RIEMST</t>
  </si>
  <si>
    <t>TONGEREN</t>
  </si>
  <si>
    <t>TONGRES</t>
  </si>
  <si>
    <t>WELLEN</t>
  </si>
  <si>
    <t>MAASMECHELEN</t>
  </si>
  <si>
    <t>VOEREN</t>
  </si>
  <si>
    <t>FOURONS</t>
  </si>
  <si>
    <t>ARLON</t>
  </si>
  <si>
    <t>AARLEN</t>
  </si>
  <si>
    <t>ATTERT</t>
  </si>
  <si>
    <t>AUBANGE</t>
  </si>
  <si>
    <t>MARTELANGE</t>
  </si>
  <si>
    <t>MESSANCY</t>
  </si>
  <si>
    <t>BASTOGNE</t>
  </si>
  <si>
    <t>BASTENAKEN</t>
  </si>
  <si>
    <t>BERTOGNE</t>
  </si>
  <si>
    <t>FAUVILLERS</t>
  </si>
  <si>
    <t>HOUFFALIZE</t>
  </si>
  <si>
    <t>VIELSALM</t>
  </si>
  <si>
    <t>VAUX-SUR-SURE</t>
  </si>
  <si>
    <t>GOUVY</t>
  </si>
  <si>
    <t>SAINTE-ODE</t>
  </si>
  <si>
    <t>DURBUY</t>
  </si>
  <si>
    <t>EREZEE</t>
  </si>
  <si>
    <t>HOTTON</t>
  </si>
  <si>
    <t>LA ROCHE-EN-ARDENNE</t>
  </si>
  <si>
    <t>MARCHE-EN-FAMENNE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</si>
  <si>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</si>
  <si>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</si>
  <si>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</si>
  <si>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</si>
  <si>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</si>
  <si>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</si>
  <si>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</si>
  <si>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</si>
  <si>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LEGLISE</t>
  </si>
  <si>
    <t>LIBIN</t>
  </si>
  <si>
    <t>NEUFCHATEAU</t>
  </si>
  <si>
    <t>PALISEUL</t>
  </si>
  <si>
    <t>SAINT-HUBERT</t>
  </si>
  <si>
    <t>TELLIN</t>
  </si>
  <si>
    <t>WELLIN</t>
  </si>
  <si>
    <t>LIBRAMONT-CHEVIGNY</t>
  </si>
  <si>
    <t>CHINY</t>
  </si>
  <si>
    <t>ETALLE</t>
  </si>
  <si>
    <t>FLORENVILLE</t>
  </si>
  <si>
    <t>MEIX-DEVANT-VIRTON</t>
  </si>
  <si>
    <t>MUSSON</t>
  </si>
  <si>
    <t>SAINT-LEGER</t>
  </si>
  <si>
    <t>TINTIGNY</t>
  </si>
  <si>
    <t>VIRTON</t>
  </si>
  <si>
    <t>HABAY</t>
  </si>
  <si>
    <t>ROUVROY</t>
  </si>
  <si>
    <t>ANHEE</t>
  </si>
  <si>
    <t>BEAURAING</t>
  </si>
  <si>
    <t>BIEVRE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</si>
  <si>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</si>
  <si>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</si>
  <si>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</si>
  <si>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</si>
  <si>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</si>
  <si>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</si>
  <si>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</si>
  <si>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</si>
  <si>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</si>
  <si>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</si>
  <si>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HASTIERE</t>
  </si>
  <si>
    <t>VRESSE-SUR-SEMOIS</t>
  </si>
  <si>
    <t>ANDENNE</t>
  </si>
  <si>
    <t>ASSESSE</t>
  </si>
  <si>
    <t>EGHEZEE</t>
  </si>
  <si>
    <t>FLOREFFE</t>
  </si>
  <si>
    <t>FOSSES-LA-VILLE</t>
  </si>
  <si>
    <t>GESVES</t>
  </si>
  <si>
    <t>METTET</t>
  </si>
  <si>
    <t>NAMUR</t>
  </si>
  <si>
    <t>NAMEN</t>
  </si>
  <si>
    <t>OHEY</t>
  </si>
  <si>
    <t>PROFONDEVILLE</t>
  </si>
  <si>
    <t>SOMBREFFE</t>
  </si>
  <si>
    <t>SAMBREVILLE</t>
  </si>
  <si>
    <t>FERNELMONT</t>
  </si>
  <si>
    <t>JEMEPPE-SUR-SAMBRE</t>
  </si>
  <si>
    <t>LA BRUYERE</t>
  </si>
  <si>
    <t>GEMBLOUX</t>
  </si>
  <si>
    <t>CERFONTAINE</t>
  </si>
  <si>
    <t>COUVIN</t>
  </si>
  <si>
    <t>DOISCHE</t>
  </si>
  <si>
    <t>FLORENNES</t>
  </si>
  <si>
    <t>PHILIPPEVILLE</t>
  </si>
  <si>
    <t>WALCOURT</t>
  </si>
  <si>
    <t>VIROINVAL</t>
  </si>
  <si>
    <t>ART 4</t>
  </si>
  <si>
    <t>Total</t>
  </si>
  <si>
    <t xml:space="preserve">Le complément d'ART 6  </t>
  </si>
  <si>
    <t>ART 6 initial</t>
  </si>
  <si>
    <t>sur base des montants indexés</t>
  </si>
  <si>
    <t xml:space="preserve"> Art 6 définitif</t>
  </si>
  <si>
    <t>Montant T ART 4</t>
  </si>
  <si>
    <t>Montant T ART 6 initial</t>
  </si>
  <si>
    <t>Montant T ART 6 index</t>
  </si>
  <si>
    <t>Montant T initial</t>
  </si>
  <si>
    <t>Montant T Art 6</t>
  </si>
  <si>
    <t>FGE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</si>
</sst>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name val="Arial "/>
    </font>
    <font>
      <b/>
      <sz val="12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3" borderId="0" xfId="0" applyFont="1" applyFill="1"/>
    <xf numFmtId="0" fontId="2" fillId="0" borderId="0" xfId="0" applyFont="1"/>
    <xf numFmtId="0" fontId="2" fillId="7" borderId="0" xfId="0" applyFont="1" applyFill="1"/>
    <xf numFmtId="0" fontId="1" fillId="3" borderId="0" xfId="0" applyFont="1" applyFill="1"/>
    <xf numFmtId="0" fontId="1" fillId="7" borderId="0" xfId="0" applyFont="1" applyFill="1"/>
    <xf numFmtId="0" fontId="0" fillId="7" borderId="0" xfId="0" applyFill="1"/>
    <xf numFmtId="0" fontId="4" fillId="2" borderId="0" xfId="0" applyFont="1" applyFill="1" applyBorder="1"/>
    <xf numFmtId="0" fontId="4" fillId="3" borderId="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4" fontId="5" fillId="3" borderId="0" xfId="0" applyNumberFormat="1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5" fillId="2" borderId="0" xfId="0" applyFont="1" applyFill="1" applyBorder="1"/>
    <xf numFmtId="4" fontId="0" fillId="3" borderId="0" xfId="0" applyNumberFormat="1" applyFill="1" applyBorder="1"/>
    <xf numFmtId="4" fontId="0" fillId="3" borderId="0" xfId="0" applyNumberFormat="1" applyFill="1"/>
    <xf numFmtId="4" fontId="6" fillId="3" borderId="1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3" borderId="0" xfId="0" applyFont="1" applyFill="1" applyBorder="1"/>
    <xf numFmtId="4" fontId="7" fillId="3" borderId="9" xfId="0" applyNumberFormat="1" applyFont="1" applyFill="1" applyBorder="1"/>
    <xf numFmtId="4" fontId="6" fillId="3" borderId="12" xfId="0" applyNumberFormat="1" applyFont="1" applyFill="1" applyBorder="1" applyAlignment="1">
      <alignment horizontal="center"/>
    </xf>
    <xf numFmtId="4" fontId="7" fillId="3" borderId="5" xfId="0" applyNumberFormat="1" applyFont="1" applyFill="1" applyBorder="1"/>
    <xf numFmtId="0" fontId="7" fillId="0" borderId="15" xfId="0" applyFont="1" applyBorder="1"/>
    <xf numFmtId="0" fontId="7" fillId="0" borderId="16" xfId="0" applyFont="1" applyBorder="1"/>
    <xf numFmtId="0" fontId="7" fillId="0" borderId="16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0" fontId="8" fillId="2" borderId="16" xfId="0" applyFont="1" applyFill="1" applyBorder="1"/>
    <xf numFmtId="0" fontId="6" fillId="3" borderId="12" xfId="0" applyFont="1" applyFill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14" xfId="0" applyFont="1" applyFill="1" applyBorder="1"/>
    <xf numFmtId="0" fontId="7" fillId="3" borderId="14" xfId="0" applyFont="1" applyFill="1" applyBorder="1"/>
    <xf numFmtId="0" fontId="7" fillId="3" borderId="18" xfId="0" applyFont="1" applyFill="1" applyBorder="1"/>
    <xf numFmtId="0" fontId="7" fillId="8" borderId="14" xfId="1" applyNumberFormat="1" applyFont="1" applyFill="1" applyBorder="1" applyAlignment="1">
      <alignment horizontal="left" vertical="center"/>
    </xf>
    <xf numFmtId="0" fontId="7" fillId="0" borderId="10" xfId="0" applyFont="1" applyBorder="1"/>
    <xf numFmtId="0" fontId="7" fillId="0" borderId="9" xfId="0" applyFont="1" applyFill="1" applyBorder="1"/>
    <xf numFmtId="0" fontId="7" fillId="3" borderId="9" xfId="0" applyFont="1" applyFill="1" applyBorder="1"/>
    <xf numFmtId="0" fontId="7" fillId="3" borderId="19" xfId="0" applyFont="1" applyFill="1" applyBorder="1"/>
    <xf numFmtId="0" fontId="7" fillId="3" borderId="8" xfId="0" applyFont="1" applyFill="1" applyBorder="1"/>
    <xf numFmtId="0" fontId="7" fillId="8" borderId="9" xfId="1" applyNumberFormat="1" applyFont="1" applyFill="1" applyBorder="1" applyAlignment="1">
      <alignment horizontal="left" vertical="center"/>
    </xf>
    <xf numFmtId="0" fontId="7" fillId="0" borderId="11" xfId="0" applyFont="1" applyBorder="1"/>
    <xf numFmtId="0" fontId="7" fillId="0" borderId="18" xfId="0" applyFont="1" applyBorder="1"/>
    <xf numFmtId="0" fontId="7" fillId="0" borderId="7" xfId="0" applyFont="1" applyBorder="1"/>
    <xf numFmtId="4" fontId="7" fillId="3" borderId="8" xfId="0" applyNumberFormat="1" applyFont="1" applyFill="1" applyBorder="1"/>
    <xf numFmtId="0" fontId="6" fillId="3" borderId="5" xfId="0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/>
    </xf>
    <xf numFmtId="4" fontId="6" fillId="3" borderId="4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4" fontId="0" fillId="3" borderId="21" xfId="0" applyNumberFormat="1" applyFill="1" applyBorder="1"/>
    <xf numFmtId="4" fontId="0" fillId="3" borderId="22" xfId="0" applyNumberFormat="1" applyFill="1" applyBorder="1"/>
    <xf numFmtId="0" fontId="0" fillId="3" borderId="3" xfId="0" applyFill="1" applyBorder="1"/>
    <xf numFmtId="4" fontId="7" fillId="3" borderId="23" xfId="0" applyNumberFormat="1" applyFont="1" applyFill="1" applyBorder="1"/>
    <xf numFmtId="4" fontId="6" fillId="3" borderId="7" xfId="0" applyNumberFormat="1" applyFont="1" applyFill="1" applyBorder="1"/>
    <xf numFmtId="4" fontId="6" fillId="3" borderId="11" xfId="0" applyNumberFormat="1" applyFont="1" applyFill="1" applyBorder="1"/>
    <xf numFmtId="4" fontId="6" fillId="9" borderId="2" xfId="0" applyNumberFormat="1" applyFont="1" applyFill="1" applyBorder="1" applyAlignment="1">
      <alignment horizontal="center"/>
    </xf>
    <xf numFmtId="4" fontId="7" fillId="9" borderId="4" xfId="0" applyNumberFormat="1" applyFont="1" applyFill="1" applyBorder="1"/>
    <xf numFmtId="4" fontId="7" fillId="9" borderId="10" xfId="0" applyNumberFormat="1" applyFont="1" applyFill="1" applyBorder="1"/>
    <xf numFmtId="4" fontId="7" fillId="9" borderId="9" xfId="0" applyNumberFormat="1" applyFont="1" applyFill="1" applyBorder="1"/>
    <xf numFmtId="4" fontId="7" fillId="9" borderId="19" xfId="0" applyNumberFormat="1" applyFont="1" applyFill="1" applyBorder="1"/>
    <xf numFmtId="4" fontId="4" fillId="9" borderId="20" xfId="0" applyNumberFormat="1" applyFont="1" applyFill="1" applyBorder="1"/>
    <xf numFmtId="4" fontId="0" fillId="9" borderId="0" xfId="0" applyNumberFormat="1" applyFill="1" applyBorder="1"/>
    <xf numFmtId="4" fontId="0" fillId="9" borderId="0" xfId="0" applyNumberFormat="1" applyFill="1"/>
    <xf numFmtId="4" fontId="9" fillId="10" borderId="1" xfId="0" applyNumberFormat="1" applyFont="1" applyFill="1" applyBorder="1" applyAlignment="1">
      <alignment horizontal="center"/>
    </xf>
    <xf numFmtId="4" fontId="9" fillId="10" borderId="3" xfId="0" applyNumberFormat="1" applyFont="1" applyFill="1" applyBorder="1"/>
    <xf numFmtId="4" fontId="7" fillId="10" borderId="23" xfId="0" applyNumberFormat="1" applyFont="1" applyFill="1" applyBorder="1"/>
    <xf numFmtId="4" fontId="7" fillId="10" borderId="10" xfId="0" applyNumberFormat="1" applyFont="1" applyFill="1" applyBorder="1"/>
    <xf numFmtId="4" fontId="7" fillId="10" borderId="19" xfId="0" applyNumberFormat="1" applyFont="1" applyFill="1" applyBorder="1"/>
    <xf numFmtId="4" fontId="7" fillId="10" borderId="1" xfId="0" applyNumberFormat="1" applyFont="1" applyFill="1" applyBorder="1"/>
    <xf numFmtId="4" fontId="6" fillId="10" borderId="7" xfId="0" applyNumberFormat="1" applyFont="1" applyFill="1" applyBorder="1"/>
    <xf numFmtId="4" fontId="0" fillId="10" borderId="0" xfId="0" applyNumberFormat="1" applyFill="1" applyBorder="1"/>
    <xf numFmtId="4" fontId="0" fillId="10" borderId="0" xfId="0" applyNumberFormat="1" applyFill="1"/>
    <xf numFmtId="4" fontId="9" fillId="11" borderId="1" xfId="0" applyNumberFormat="1" applyFont="1" applyFill="1" applyBorder="1" applyAlignment="1">
      <alignment horizontal="center"/>
    </xf>
    <xf numFmtId="4" fontId="9" fillId="11" borderId="3" xfId="0" applyNumberFormat="1" applyFont="1" applyFill="1" applyBorder="1"/>
    <xf numFmtId="4" fontId="7" fillId="11" borderId="23" xfId="0" applyNumberFormat="1" applyFont="1" applyFill="1" applyBorder="1"/>
    <xf numFmtId="4" fontId="7" fillId="11" borderId="10" xfId="0" applyNumberFormat="1" applyFont="1" applyFill="1" applyBorder="1"/>
    <xf numFmtId="4" fontId="6" fillId="11" borderId="3" xfId="0" applyNumberFormat="1" applyFont="1" applyFill="1" applyBorder="1"/>
    <xf numFmtId="4" fontId="0" fillId="11" borderId="22" xfId="0" applyNumberFormat="1" applyFill="1" applyBorder="1"/>
    <xf numFmtId="4" fontId="0" fillId="11" borderId="0" xfId="0" applyNumberFormat="1" applyFill="1" applyBorder="1"/>
    <xf numFmtId="4" fontId="0" fillId="11" borderId="0" xfId="0" applyNumberFormat="1" applyFill="1"/>
    <xf numFmtId="2" fontId="0" fillId="3" borderId="0" xfId="0" applyNumberFormat="1" applyFill="1"/>
    <xf numFmtId="2" fontId="2" fillId="3" borderId="0" xfId="0" applyNumberFormat="1" applyFont="1" applyFill="1"/>
    <xf numFmtId="2" fontId="1" fillId="3" borderId="0" xfId="0" applyNumberFormat="1" applyFont="1" applyFill="1"/>
    <xf numFmtId="2" fontId="4" fillId="3" borderId="0" xfId="0" applyNumberFormat="1" applyFont="1" applyFill="1" applyBorder="1"/>
    <xf numFmtId="2" fontId="0" fillId="3" borderId="0" xfId="0" applyNumberFormat="1" applyFill="1" applyBorder="1"/>
    <xf numFmtId="0" fontId="0" fillId="3" borderId="21" xfId="0" applyFill="1" applyBorder="1"/>
  </cellXfs>
  <cellStyles count="2">
    <cellStyle name="Normal" xfId="0" builtinId="0"/>
    <cellStyle name="Standaard_Art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65537"/>
  <sheetViews>
    <sheetView tabSelected="1" topLeftCell="B1" workbookViewId="0">
      <selection activeCell="J9" sqref="J9"/>
    </sheetView>
  </sheetViews>
  <sheetFormatPr defaultColWidth="10.90625" defaultRowHeight="12.5" zeroHeight="1"/>
  <cols>
    <col min="1" max="1" width="17" customWidth="1"/>
    <col min="2" max="2" width="23.08984375" customWidth="1"/>
    <col min="3" max="3" width="19.08984375" customWidth="1"/>
    <col min="4" max="4" width="20.453125" style="69" customWidth="1"/>
    <col min="5" max="5" width="29" style="78" customWidth="1"/>
    <col min="6" max="6" width="27.36328125" style="86" customWidth="1"/>
    <col min="7" max="7" width="23.90625" style="1" customWidth="1"/>
    <col min="8" max="8" width="15.08984375" style="1" customWidth="1"/>
    <col min="9" max="9" width="9.08984375" style="1" customWidth="1"/>
    <col min="10" max="10" width="19" style="1" customWidth="1"/>
    <col min="11" max="11" width="13.90625" style="1" customWidth="1"/>
    <col min="12" max="12" width="18.36328125" style="1" customWidth="1"/>
    <col min="13" max="13" width="12.90625" style="1" customWidth="1"/>
    <col min="14" max="14" width="11.453125" style="87"/>
    <col min="15" max="106" width="11.453125" style="1"/>
  </cols>
  <sheetData>
    <row r="1" spans="1:108" ht="15" customHeight="1">
      <c r="A1" s="22" t="s">
        <v>0</v>
      </c>
      <c r="B1" s="21" t="s">
        <v>1</v>
      </c>
      <c r="C1" s="35" t="s">
        <v>2</v>
      </c>
      <c r="D1" s="62" t="s">
        <v>685</v>
      </c>
      <c r="E1" s="70" t="s">
        <v>684</v>
      </c>
      <c r="F1" s="79" t="s">
        <v>687</v>
      </c>
      <c r="G1" s="27" t="s">
        <v>682</v>
      </c>
      <c r="H1" s="21" t="s">
        <v>683</v>
      </c>
      <c r="DC1" s="1"/>
      <c r="DD1" s="1"/>
    </row>
    <row r="2" spans="1:108" ht="15" customHeight="1" thickBot="1">
      <c r="A2" s="54" t="s">
        <v>3</v>
      </c>
      <c r="B2" s="53" t="s">
        <v>4</v>
      </c>
      <c r="C2" s="52" t="s">
        <v>4</v>
      </c>
      <c r="D2" s="63"/>
      <c r="E2" s="71" t="s">
        <v>686</v>
      </c>
      <c r="F2" s="80"/>
      <c r="G2" s="28"/>
      <c r="H2" s="58"/>
      <c r="DC2" s="1"/>
      <c r="DD2" s="1"/>
    </row>
    <row r="3" spans="1:108" ht="15" customHeight="1">
      <c r="A3" s="24">
        <v>11001</v>
      </c>
      <c r="B3" s="42" t="s">
        <v>5</v>
      </c>
      <c r="C3" s="36" t="s">
        <v>5</v>
      </c>
      <c r="D3" s="64">
        <v>1044.5126047248341</v>
      </c>
      <c r="E3" s="72">
        <v>1685.2285916489736</v>
      </c>
      <c r="F3" s="81">
        <f>D3+E3</f>
        <v>2729.7411963738077</v>
      </c>
      <c r="G3" s="59">
        <v>25838.04</v>
      </c>
      <c r="H3" s="59">
        <f>G3+F3</f>
        <v>28567.78119637381</v>
      </c>
      <c r="J3" s="92" t="s">
        <v>688</v>
      </c>
      <c r="K3" s="56">
        <f>G584</f>
        <v>46172577.479999565</v>
      </c>
      <c r="L3" s="87"/>
      <c r="M3" s="20"/>
      <c r="DC3" s="1"/>
      <c r="DD3" s="1"/>
    </row>
    <row r="4" spans="1:108" ht="15.5">
      <c r="A4" s="29">
        <v>11002</v>
      </c>
      <c r="B4" s="42" t="s">
        <v>6</v>
      </c>
      <c r="C4" s="36" t="s">
        <v>7</v>
      </c>
      <c r="D4" s="65">
        <v>324216.71250658849</v>
      </c>
      <c r="E4" s="73">
        <v>523094.95484784141</v>
      </c>
      <c r="F4" s="82">
        <f t="shared" ref="F4:F67" si="0">D4+E4</f>
        <v>847311.66735442984</v>
      </c>
      <c r="G4" s="26">
        <v>516760.80000000005</v>
      </c>
      <c r="H4" s="26">
        <f t="shared" ref="H4:H67" si="1">G4+F4</f>
        <v>1364072.4673544299</v>
      </c>
      <c r="J4" s="92" t="s">
        <v>689</v>
      </c>
      <c r="K4" s="56">
        <f>D584</f>
        <v>7748455.6300000064</v>
      </c>
      <c r="L4" s="87"/>
      <c r="M4" s="20"/>
      <c r="DC4" s="1"/>
      <c r="DD4" s="1"/>
    </row>
    <row r="5" spans="1:108" ht="15.5">
      <c r="A5" s="30">
        <v>11004</v>
      </c>
      <c r="B5" s="23" t="s">
        <v>8</v>
      </c>
      <c r="C5" s="37" t="s">
        <v>8</v>
      </c>
      <c r="D5" s="65">
        <v>3029.0865537020181</v>
      </c>
      <c r="E5" s="73">
        <v>4887.1629157820234</v>
      </c>
      <c r="F5" s="82">
        <f t="shared" si="0"/>
        <v>7916.2494694840416</v>
      </c>
      <c r="G5" s="26">
        <v>25838.04</v>
      </c>
      <c r="H5" s="26">
        <f t="shared" si="1"/>
        <v>33754.289469484043</v>
      </c>
      <c r="J5" s="92" t="s">
        <v>690</v>
      </c>
      <c r="K5" s="56">
        <f>E584</f>
        <v>12501447</v>
      </c>
      <c r="L5" s="87"/>
      <c r="M5" s="20"/>
      <c r="DC5" s="1"/>
      <c r="DD5" s="1"/>
    </row>
    <row r="6" spans="1:108" ht="15.5">
      <c r="A6" s="30">
        <v>11005</v>
      </c>
      <c r="B6" s="23" t="s">
        <v>9</v>
      </c>
      <c r="C6" s="37" t="s">
        <v>9</v>
      </c>
      <c r="D6" s="65">
        <v>3916.9222677181278</v>
      </c>
      <c r="E6" s="73">
        <v>6319.6072186836509</v>
      </c>
      <c r="F6" s="82">
        <f t="shared" si="0"/>
        <v>10236.529486401778</v>
      </c>
      <c r="G6" s="26">
        <v>51676.08</v>
      </c>
      <c r="H6" s="26">
        <f t="shared" si="1"/>
        <v>61912.60948640178</v>
      </c>
      <c r="J6" s="92" t="s">
        <v>692</v>
      </c>
      <c r="K6" s="56">
        <f>F584</f>
        <v>20249902.629999973</v>
      </c>
      <c r="L6" s="87"/>
      <c r="M6" s="20"/>
      <c r="DC6" s="1"/>
      <c r="DD6" s="1"/>
    </row>
    <row r="7" spans="1:108" ht="15.5">
      <c r="A7" s="30">
        <v>11007</v>
      </c>
      <c r="B7" s="23" t="s">
        <v>10</v>
      </c>
      <c r="C7" s="37" t="s">
        <v>10</v>
      </c>
      <c r="D7" s="65">
        <v>5170.3373933879275</v>
      </c>
      <c r="E7" s="73">
        <v>8341.8815286624194</v>
      </c>
      <c r="F7" s="82">
        <f t="shared" si="0"/>
        <v>13512.218922050346</v>
      </c>
      <c r="G7" s="26">
        <v>51676.08</v>
      </c>
      <c r="H7" s="26">
        <f t="shared" si="1"/>
        <v>65188.298922050351</v>
      </c>
      <c r="J7" s="56" t="s">
        <v>691</v>
      </c>
      <c r="K7" s="56">
        <f>G584+D584</f>
        <v>53921033.109999567</v>
      </c>
      <c r="L7" s="87"/>
      <c r="M7" s="20"/>
      <c r="DC7" s="1"/>
      <c r="DD7" s="1"/>
    </row>
    <row r="8" spans="1:108" ht="15.5">
      <c r="A8" s="30">
        <v>11008</v>
      </c>
      <c r="B8" s="23" t="s">
        <v>11</v>
      </c>
      <c r="C8" s="37" t="s">
        <v>11</v>
      </c>
      <c r="D8" s="65">
        <v>7416.039493546321</v>
      </c>
      <c r="E8" s="73">
        <v>11965.123000707714</v>
      </c>
      <c r="F8" s="82">
        <f t="shared" si="0"/>
        <v>19381.162494254037</v>
      </c>
      <c r="G8" s="26">
        <v>155028.24</v>
      </c>
      <c r="H8" s="26">
        <f t="shared" si="1"/>
        <v>174409.40249425403</v>
      </c>
      <c r="J8" s="56" t="s">
        <v>693</v>
      </c>
      <c r="K8" s="56">
        <f>H584</f>
        <v>66422480.109999537</v>
      </c>
      <c r="L8" s="87"/>
      <c r="M8" s="20"/>
      <c r="DC8" s="1"/>
      <c r="DD8" s="1"/>
    </row>
    <row r="9" spans="1:108" ht="15.5">
      <c r="A9" s="30">
        <v>11009</v>
      </c>
      <c r="B9" s="23" t="s">
        <v>12</v>
      </c>
      <c r="C9" s="37" t="s">
        <v>12</v>
      </c>
      <c r="D9" s="65">
        <v>3864.6966374818858</v>
      </c>
      <c r="E9" s="73">
        <v>6235.3457891012031</v>
      </c>
      <c r="F9" s="82">
        <f t="shared" si="0"/>
        <v>10100.042426583088</v>
      </c>
      <c r="G9" s="26">
        <v>51676.08</v>
      </c>
      <c r="H9" s="26">
        <f t="shared" si="1"/>
        <v>61776.12242658309</v>
      </c>
      <c r="J9" s="20"/>
      <c r="K9" s="20"/>
      <c r="L9" s="87"/>
      <c r="M9" s="20"/>
      <c r="DC9" s="1"/>
      <c r="DD9" s="1"/>
    </row>
    <row r="10" spans="1:108" ht="15.5">
      <c r="A10" s="30">
        <v>11013</v>
      </c>
      <c r="B10" s="23" t="s">
        <v>13</v>
      </c>
      <c r="C10" s="37" t="s">
        <v>13</v>
      </c>
      <c r="D10" s="65">
        <v>6946.008821420146</v>
      </c>
      <c r="E10" s="73">
        <v>11206.770134465674</v>
      </c>
      <c r="F10" s="82">
        <f t="shared" si="0"/>
        <v>18152.77895588582</v>
      </c>
      <c r="G10" s="26">
        <v>51676.08</v>
      </c>
      <c r="H10" s="26">
        <f t="shared" si="1"/>
        <v>69828.858955885822</v>
      </c>
      <c r="J10" s="20"/>
      <c r="K10" s="20"/>
      <c r="L10" s="87"/>
      <c r="M10" s="20"/>
      <c r="DC10" s="1"/>
      <c r="DD10" s="1"/>
    </row>
    <row r="11" spans="1:108" ht="15.5">
      <c r="A11" s="30">
        <v>11016</v>
      </c>
      <c r="B11" s="23" t="s">
        <v>14</v>
      </c>
      <c r="C11" s="37" t="s">
        <v>14</v>
      </c>
      <c r="D11" s="65">
        <v>3916.9222677181278</v>
      </c>
      <c r="E11" s="73">
        <v>6319.6072186836509</v>
      </c>
      <c r="F11" s="82">
        <f t="shared" si="0"/>
        <v>10236.529486401778</v>
      </c>
      <c r="G11" s="26">
        <v>51676.08</v>
      </c>
      <c r="H11" s="26">
        <f t="shared" si="1"/>
        <v>61912.60948640178</v>
      </c>
      <c r="J11" s="20"/>
      <c r="K11" s="20"/>
      <c r="L11" s="87"/>
      <c r="M11" s="20"/>
      <c r="DC11" s="1"/>
      <c r="DD11" s="1"/>
    </row>
    <row r="12" spans="1:108" ht="15.5">
      <c r="A12" s="30">
        <v>11018</v>
      </c>
      <c r="B12" s="23" t="s">
        <v>15</v>
      </c>
      <c r="C12" s="37" t="s">
        <v>15</v>
      </c>
      <c r="D12" s="65">
        <v>2036.7995792134261</v>
      </c>
      <c r="E12" s="73">
        <v>3286.1957537154985</v>
      </c>
      <c r="F12" s="82">
        <f t="shared" si="0"/>
        <v>5322.9953329289247</v>
      </c>
      <c r="G12" s="26">
        <v>25838.04</v>
      </c>
      <c r="H12" s="26">
        <f t="shared" si="1"/>
        <v>31161.035332928925</v>
      </c>
      <c r="J12" s="20"/>
      <c r="K12" s="20"/>
      <c r="L12" s="87"/>
      <c r="M12" s="20"/>
      <c r="DC12" s="1"/>
      <c r="DD12" s="1"/>
    </row>
    <row r="13" spans="1:108" ht="15.5">
      <c r="A13" s="30">
        <v>11021</v>
      </c>
      <c r="B13" s="23" t="s">
        <v>16</v>
      </c>
      <c r="C13" s="37" t="s">
        <v>16</v>
      </c>
      <c r="D13" s="65">
        <v>1096.7382349610755</v>
      </c>
      <c r="E13" s="73">
        <v>1769.4900212314224</v>
      </c>
      <c r="F13" s="82">
        <f t="shared" si="0"/>
        <v>2866.2282561924976</v>
      </c>
      <c r="G13" s="26">
        <v>25838.04</v>
      </c>
      <c r="H13" s="26">
        <f t="shared" si="1"/>
        <v>28704.268256192499</v>
      </c>
      <c r="J13" s="20"/>
      <c r="K13" s="20"/>
      <c r="L13" s="87"/>
      <c r="M13" s="20"/>
      <c r="DC13" s="1"/>
      <c r="DD13" s="1"/>
    </row>
    <row r="14" spans="1:108" ht="15.5">
      <c r="A14" s="31">
        <v>11022</v>
      </c>
      <c r="B14" s="43" t="s">
        <v>17</v>
      </c>
      <c r="C14" s="38" t="s">
        <v>17</v>
      </c>
      <c r="D14" s="65">
        <v>3603.5684863006773</v>
      </c>
      <c r="E14" s="73">
        <v>5814.0386411889594</v>
      </c>
      <c r="F14" s="82">
        <f t="shared" si="0"/>
        <v>9417.6071274896367</v>
      </c>
      <c r="G14" s="26">
        <v>51676.08</v>
      </c>
      <c r="H14" s="26">
        <f t="shared" si="1"/>
        <v>61093.68712748964</v>
      </c>
      <c r="J14" s="20"/>
      <c r="K14" s="20"/>
      <c r="L14" s="87"/>
      <c r="M14" s="20"/>
      <c r="DC14" s="1"/>
      <c r="DD14" s="1"/>
    </row>
    <row r="15" spans="1:108" ht="15.5">
      <c r="A15" s="30">
        <v>11023</v>
      </c>
      <c r="B15" s="23" t="s">
        <v>18</v>
      </c>
      <c r="C15" s="37" t="s">
        <v>18</v>
      </c>
      <c r="D15" s="65">
        <v>3969.147897954369</v>
      </c>
      <c r="E15" s="73">
        <v>6403.8686482660996</v>
      </c>
      <c r="F15" s="82">
        <f t="shared" si="0"/>
        <v>10373.016546220468</v>
      </c>
      <c r="G15" s="26">
        <v>51676.08</v>
      </c>
      <c r="H15" s="26">
        <f t="shared" si="1"/>
        <v>62049.096546220469</v>
      </c>
      <c r="J15" s="20"/>
      <c r="K15" s="20"/>
      <c r="L15" s="87"/>
      <c r="M15" s="20"/>
      <c r="DC15" s="1"/>
      <c r="DD15" s="1"/>
    </row>
    <row r="16" spans="1:108" ht="15.5">
      <c r="A16" s="30">
        <v>11024</v>
      </c>
      <c r="B16" s="23" t="s">
        <v>19</v>
      </c>
      <c r="C16" s="37" t="s">
        <v>19</v>
      </c>
      <c r="D16" s="65">
        <v>5797.0449562228278</v>
      </c>
      <c r="E16" s="73">
        <v>9353.0186836518042</v>
      </c>
      <c r="F16" s="82">
        <f t="shared" si="0"/>
        <v>15150.063639874632</v>
      </c>
      <c r="G16" s="26">
        <v>51676.08</v>
      </c>
      <c r="H16" s="26">
        <f t="shared" si="1"/>
        <v>66826.14363987463</v>
      </c>
      <c r="J16" s="20"/>
      <c r="K16" s="20"/>
      <c r="L16" s="87"/>
      <c r="M16" s="20"/>
      <c r="DC16" s="1"/>
      <c r="DD16" s="1"/>
    </row>
    <row r="17" spans="1:108" ht="15.5">
      <c r="A17" s="30">
        <v>11025</v>
      </c>
      <c r="B17" s="23" t="s">
        <v>20</v>
      </c>
      <c r="C17" s="37" t="s">
        <v>20</v>
      </c>
      <c r="D17" s="65">
        <v>1253.4151256698005</v>
      </c>
      <c r="E17" s="73">
        <v>2022.2743099787685</v>
      </c>
      <c r="F17" s="82">
        <f t="shared" si="0"/>
        <v>3275.6894356485691</v>
      </c>
      <c r="G17" s="26">
        <v>25838.04</v>
      </c>
      <c r="H17" s="26">
        <f t="shared" si="1"/>
        <v>29113.729435648569</v>
      </c>
      <c r="J17" s="20"/>
      <c r="K17" s="20"/>
      <c r="L17" s="87"/>
      <c r="M17" s="20"/>
      <c r="DC17" s="1"/>
      <c r="DD17" s="1"/>
    </row>
    <row r="18" spans="1:108" ht="15.5">
      <c r="A18" s="30">
        <v>11029</v>
      </c>
      <c r="B18" s="23" t="s">
        <v>21</v>
      </c>
      <c r="C18" s="37" t="s">
        <v>21</v>
      </c>
      <c r="D18" s="65">
        <v>9609.5159634684733</v>
      </c>
      <c r="E18" s="73">
        <v>15504.103043170559</v>
      </c>
      <c r="F18" s="82">
        <f t="shared" si="0"/>
        <v>25113.619006639034</v>
      </c>
      <c r="G18" s="26">
        <v>155028.24</v>
      </c>
      <c r="H18" s="26">
        <f t="shared" si="1"/>
        <v>180141.85900663902</v>
      </c>
      <c r="J18" s="20"/>
      <c r="K18" s="20"/>
      <c r="L18" s="87"/>
      <c r="M18" s="20"/>
      <c r="DC18" s="1"/>
      <c r="DD18" s="1"/>
    </row>
    <row r="19" spans="1:108" ht="15.5">
      <c r="A19" s="30">
        <v>11030</v>
      </c>
      <c r="B19" s="23" t="s">
        <v>22</v>
      </c>
      <c r="C19" s="37" t="s">
        <v>22</v>
      </c>
      <c r="D19" s="65">
        <v>1410.0920163785258</v>
      </c>
      <c r="E19" s="73">
        <v>2275.0585987261143</v>
      </c>
      <c r="F19" s="82">
        <f t="shared" si="0"/>
        <v>3685.1506151046401</v>
      </c>
      <c r="G19" s="26">
        <v>25838.04</v>
      </c>
      <c r="H19" s="26">
        <f t="shared" si="1"/>
        <v>29523.190615104642</v>
      </c>
      <c r="J19" s="20"/>
      <c r="K19" s="20"/>
      <c r="L19" s="87"/>
      <c r="M19" s="20"/>
      <c r="DC19" s="1"/>
      <c r="DD19" s="1"/>
    </row>
    <row r="20" spans="1:108" ht="15.5">
      <c r="A20" s="30">
        <v>11035</v>
      </c>
      <c r="B20" s="23" t="s">
        <v>23</v>
      </c>
      <c r="C20" s="37" t="s">
        <v>23</v>
      </c>
      <c r="D20" s="65">
        <v>2141.2508396859098</v>
      </c>
      <c r="E20" s="73">
        <v>3454.718612880396</v>
      </c>
      <c r="F20" s="82">
        <f t="shared" si="0"/>
        <v>5595.9694525663053</v>
      </c>
      <c r="G20" s="26">
        <v>51676.08</v>
      </c>
      <c r="H20" s="26">
        <f t="shared" si="1"/>
        <v>57272.049452566309</v>
      </c>
      <c r="J20" s="20"/>
      <c r="K20" s="20"/>
      <c r="L20" s="87"/>
      <c r="M20" s="20"/>
      <c r="DC20" s="1"/>
      <c r="DD20" s="1"/>
    </row>
    <row r="21" spans="1:108" ht="15.5">
      <c r="A21" s="30">
        <v>11037</v>
      </c>
      <c r="B21" s="23" t="s">
        <v>24</v>
      </c>
      <c r="C21" s="37" t="s">
        <v>24</v>
      </c>
      <c r="D21" s="65">
        <v>1201.1894954335592</v>
      </c>
      <c r="E21" s="73">
        <v>1938.0128803963198</v>
      </c>
      <c r="F21" s="82">
        <f t="shared" si="0"/>
        <v>3139.2023758298792</v>
      </c>
      <c r="G21" s="26">
        <v>25838.04</v>
      </c>
      <c r="H21" s="26">
        <f t="shared" si="1"/>
        <v>28977.242375829879</v>
      </c>
      <c r="J21" s="20"/>
      <c r="K21" s="20"/>
      <c r="L21" s="87"/>
      <c r="M21" s="20"/>
      <c r="DC21" s="1"/>
      <c r="DD21" s="1"/>
    </row>
    <row r="22" spans="1:108" ht="15.5">
      <c r="A22" s="30">
        <v>11038</v>
      </c>
      <c r="B22" s="23" t="s">
        <v>25</v>
      </c>
      <c r="C22" s="37" t="s">
        <v>25</v>
      </c>
      <c r="D22" s="65">
        <v>1305.6407559060426</v>
      </c>
      <c r="E22" s="73">
        <v>2106.5357395612173</v>
      </c>
      <c r="F22" s="82">
        <f t="shared" si="0"/>
        <v>3412.1764954672599</v>
      </c>
      <c r="G22" s="26">
        <v>25838.04</v>
      </c>
      <c r="H22" s="26">
        <f t="shared" si="1"/>
        <v>29250.216495467263</v>
      </c>
      <c r="J22" s="20"/>
      <c r="K22" s="20"/>
      <c r="L22" s="87"/>
      <c r="M22" s="20"/>
      <c r="DC22" s="1"/>
      <c r="DD22" s="1"/>
    </row>
    <row r="23" spans="1:108" ht="15.5">
      <c r="A23" s="30">
        <v>11039</v>
      </c>
      <c r="B23" s="23" t="s">
        <v>26</v>
      </c>
      <c r="C23" s="37" t="s">
        <v>26</v>
      </c>
      <c r="D23" s="65">
        <v>1357.866386142284</v>
      </c>
      <c r="E23" s="73">
        <v>2190.797169143666</v>
      </c>
      <c r="F23" s="82">
        <f t="shared" si="0"/>
        <v>3548.6635552859498</v>
      </c>
      <c r="G23" s="26">
        <v>25838.04</v>
      </c>
      <c r="H23" s="26">
        <f t="shared" si="1"/>
        <v>29386.703555285952</v>
      </c>
      <c r="J23" s="20"/>
      <c r="K23" s="20"/>
      <c r="L23" s="87"/>
      <c r="M23" s="20"/>
      <c r="DC23" s="1"/>
      <c r="DD23" s="1"/>
    </row>
    <row r="24" spans="1:108" ht="15.5">
      <c r="A24" s="32">
        <v>11040</v>
      </c>
      <c r="B24" s="44" t="s">
        <v>27</v>
      </c>
      <c r="C24" s="39" t="s">
        <v>27</v>
      </c>
      <c r="D24" s="65">
        <v>6267.0756283490045</v>
      </c>
      <c r="E24" s="73">
        <v>10111.371549893842</v>
      </c>
      <c r="F24" s="82">
        <f t="shared" si="0"/>
        <v>16378.447178242846</v>
      </c>
      <c r="G24" s="26">
        <v>155028.24</v>
      </c>
      <c r="H24" s="26">
        <f t="shared" si="1"/>
        <v>171406.68717824284</v>
      </c>
      <c r="J24" s="20"/>
      <c r="K24" s="20"/>
      <c r="L24" s="87"/>
      <c r="M24" s="20"/>
      <c r="DC24" s="1"/>
      <c r="DD24" s="1"/>
    </row>
    <row r="25" spans="1:108" s="2" customFormat="1" ht="15.5">
      <c r="A25" s="30">
        <v>11044</v>
      </c>
      <c r="B25" s="23" t="s">
        <v>28</v>
      </c>
      <c r="C25" s="37" t="s">
        <v>28</v>
      </c>
      <c r="D25" s="65">
        <v>2715.732772284568</v>
      </c>
      <c r="E25" s="73">
        <v>4381.594338287332</v>
      </c>
      <c r="F25" s="82">
        <f t="shared" si="0"/>
        <v>7097.3271105718995</v>
      </c>
      <c r="G25" s="26">
        <v>51676.08</v>
      </c>
      <c r="H25" s="26">
        <f t="shared" si="1"/>
        <v>58773.407110571905</v>
      </c>
      <c r="I25" s="1"/>
      <c r="J25" s="20"/>
      <c r="K25" s="20"/>
      <c r="L25" s="87"/>
      <c r="M25" s="20"/>
      <c r="N25" s="8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108" ht="15.5">
      <c r="A26" s="30">
        <v>11050</v>
      </c>
      <c r="B26" s="23" t="s">
        <v>29</v>
      </c>
      <c r="C26" s="37" t="s">
        <v>29</v>
      </c>
      <c r="D26" s="65">
        <v>1880.122688504701</v>
      </c>
      <c r="E26" s="73">
        <v>3033.4114649681528</v>
      </c>
      <c r="F26" s="82">
        <f t="shared" si="0"/>
        <v>4913.5341534728541</v>
      </c>
      <c r="G26" s="26">
        <v>25838.04</v>
      </c>
      <c r="H26" s="26">
        <f t="shared" si="1"/>
        <v>30751.574153472855</v>
      </c>
      <c r="J26" s="20"/>
      <c r="K26" s="20"/>
      <c r="L26" s="87"/>
      <c r="M26" s="20"/>
      <c r="DC26" s="1"/>
      <c r="DD26" s="1"/>
    </row>
    <row r="27" spans="1:108" ht="15.5">
      <c r="A27" s="30">
        <v>11052</v>
      </c>
      <c r="B27" s="23" t="s">
        <v>30</v>
      </c>
      <c r="C27" s="37" t="s">
        <v>30</v>
      </c>
      <c r="D27" s="65">
        <v>1253.4151256698005</v>
      </c>
      <c r="E27" s="73">
        <v>2022.2743099787685</v>
      </c>
      <c r="F27" s="82">
        <f t="shared" si="0"/>
        <v>3275.6894356485691</v>
      </c>
      <c r="G27" s="26">
        <v>25838.04</v>
      </c>
      <c r="H27" s="26">
        <f t="shared" si="1"/>
        <v>29113.729435648569</v>
      </c>
      <c r="J27" s="20"/>
      <c r="K27" s="20"/>
      <c r="L27" s="87"/>
      <c r="M27" s="20"/>
      <c r="DC27" s="1"/>
      <c r="DD27" s="1"/>
    </row>
    <row r="28" spans="1:108" ht="15.5">
      <c r="A28" s="30">
        <v>11053</v>
      </c>
      <c r="B28" s="23" t="s">
        <v>31</v>
      </c>
      <c r="C28" s="37" t="s">
        <v>31</v>
      </c>
      <c r="D28" s="65">
        <v>2767.9584025208096</v>
      </c>
      <c r="E28" s="73">
        <v>4465.8557678697807</v>
      </c>
      <c r="F28" s="82">
        <f t="shared" si="0"/>
        <v>7233.8141703905903</v>
      </c>
      <c r="G28" s="26">
        <v>51676.08</v>
      </c>
      <c r="H28" s="26">
        <f t="shared" si="1"/>
        <v>58909.894170390595</v>
      </c>
      <c r="J28" s="20"/>
      <c r="K28" s="20"/>
      <c r="L28" s="87"/>
      <c r="M28" s="20"/>
      <c r="DC28" s="1"/>
      <c r="DD28" s="1"/>
    </row>
    <row r="29" spans="1:108" ht="15.5">
      <c r="A29" s="30">
        <v>11054</v>
      </c>
      <c r="B29" s="23" t="s">
        <v>32</v>
      </c>
      <c r="C29" s="37" t="s">
        <v>32</v>
      </c>
      <c r="D29" s="65">
        <v>1723.445797795976</v>
      </c>
      <c r="E29" s="73">
        <v>2780.6271762208066</v>
      </c>
      <c r="F29" s="82">
        <f t="shared" si="0"/>
        <v>4504.0729740167826</v>
      </c>
      <c r="G29" s="26">
        <v>25838.04</v>
      </c>
      <c r="H29" s="26">
        <f t="shared" si="1"/>
        <v>30342.112974016782</v>
      </c>
      <c r="J29" s="20"/>
      <c r="K29" s="20"/>
      <c r="L29" s="87"/>
      <c r="M29" s="20"/>
      <c r="DC29" s="1"/>
      <c r="DD29" s="1"/>
    </row>
    <row r="30" spans="1:108" ht="15.5">
      <c r="A30" s="30">
        <v>11055</v>
      </c>
      <c r="B30" s="23" t="s">
        <v>33</v>
      </c>
      <c r="C30" s="37" t="s">
        <v>33</v>
      </c>
      <c r="D30" s="65">
        <v>2611.2815118120852</v>
      </c>
      <c r="E30" s="73">
        <v>4213.0714791224345</v>
      </c>
      <c r="F30" s="82">
        <f t="shared" si="0"/>
        <v>6824.3529909345198</v>
      </c>
      <c r="G30" s="26">
        <v>51676.08</v>
      </c>
      <c r="H30" s="26">
        <f t="shared" si="1"/>
        <v>58500.432990934525</v>
      </c>
      <c r="J30" s="20"/>
      <c r="K30" s="20"/>
      <c r="L30" s="87"/>
      <c r="M30" s="20"/>
      <c r="DC30" s="1"/>
      <c r="DD30" s="1"/>
    </row>
    <row r="31" spans="1:108" ht="15.5">
      <c r="A31" s="32">
        <v>11056</v>
      </c>
      <c r="B31" s="44" t="s">
        <v>34</v>
      </c>
      <c r="C31" s="39" t="s">
        <v>34</v>
      </c>
      <c r="D31" s="65">
        <v>5692.5936957503445</v>
      </c>
      <c r="E31" s="73">
        <v>9184.4958244869067</v>
      </c>
      <c r="F31" s="82">
        <f t="shared" si="0"/>
        <v>14877.089520237252</v>
      </c>
      <c r="G31" s="26">
        <v>51676.08</v>
      </c>
      <c r="H31" s="26">
        <f t="shared" si="1"/>
        <v>66553.16952023725</v>
      </c>
      <c r="J31" s="20"/>
      <c r="K31" s="20"/>
      <c r="L31" s="87"/>
      <c r="M31" s="20"/>
      <c r="DC31" s="1"/>
      <c r="DD31" s="1"/>
    </row>
    <row r="32" spans="1:108" s="3" customFormat="1" ht="15.5">
      <c r="A32" s="30">
        <v>11057</v>
      </c>
      <c r="B32" s="23" t="s">
        <v>35</v>
      </c>
      <c r="C32" s="37" t="s">
        <v>35</v>
      </c>
      <c r="D32" s="65">
        <v>2872.4096629932938</v>
      </c>
      <c r="E32" s="73">
        <v>4634.3786270346773</v>
      </c>
      <c r="F32" s="82">
        <f t="shared" si="0"/>
        <v>7506.788290027971</v>
      </c>
      <c r="G32" s="26">
        <v>51676.08</v>
      </c>
      <c r="H32" s="26">
        <f t="shared" si="1"/>
        <v>59182.868290027975</v>
      </c>
      <c r="I32" s="1"/>
      <c r="J32" s="20"/>
      <c r="K32" s="20"/>
      <c r="L32" s="87"/>
      <c r="M32" s="20"/>
      <c r="N32" s="8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</row>
    <row r="33" spans="1:108" ht="15.5">
      <c r="A33" s="30">
        <v>12002</v>
      </c>
      <c r="B33" s="23" t="s">
        <v>36</v>
      </c>
      <c r="C33" s="37" t="s">
        <v>36</v>
      </c>
      <c r="D33" s="65">
        <v>1566.7689070872511</v>
      </c>
      <c r="E33" s="73">
        <v>2527.8428874734605</v>
      </c>
      <c r="F33" s="82">
        <f t="shared" si="0"/>
        <v>4094.6117945607116</v>
      </c>
      <c r="G33" s="26">
        <v>51676.08</v>
      </c>
      <c r="H33" s="26">
        <f t="shared" si="1"/>
        <v>55770.691794560713</v>
      </c>
      <c r="J33" s="20"/>
      <c r="K33" s="20"/>
      <c r="L33" s="87"/>
      <c r="M33" s="20"/>
      <c r="DC33" s="1"/>
      <c r="DD33" s="1"/>
    </row>
    <row r="34" spans="1:108" ht="15.5">
      <c r="A34" s="31">
        <v>12005</v>
      </c>
      <c r="B34" s="43" t="s">
        <v>37</v>
      </c>
      <c r="C34" s="38" t="s">
        <v>37</v>
      </c>
      <c r="D34" s="65">
        <v>1357.866386142284</v>
      </c>
      <c r="E34" s="73">
        <v>2190.797169143666</v>
      </c>
      <c r="F34" s="82">
        <f t="shared" si="0"/>
        <v>3548.6635552859498</v>
      </c>
      <c r="G34" s="26">
        <v>25838.04</v>
      </c>
      <c r="H34" s="26">
        <f t="shared" si="1"/>
        <v>29386.703555285952</v>
      </c>
      <c r="J34" s="20"/>
      <c r="K34" s="20"/>
      <c r="L34" s="87"/>
      <c r="M34" s="20"/>
      <c r="DC34" s="1"/>
      <c r="DD34" s="1"/>
    </row>
    <row r="35" spans="1:108" ht="15.5">
      <c r="A35" s="30">
        <v>12007</v>
      </c>
      <c r="B35" s="23" t="s">
        <v>38</v>
      </c>
      <c r="C35" s="37" t="s">
        <v>38</v>
      </c>
      <c r="D35" s="65">
        <v>3969.147897954369</v>
      </c>
      <c r="E35" s="73">
        <v>6403.8686482660996</v>
      </c>
      <c r="F35" s="82">
        <f t="shared" si="0"/>
        <v>10373.016546220468</v>
      </c>
      <c r="G35" s="26">
        <v>51676.08</v>
      </c>
      <c r="H35" s="26">
        <f t="shared" si="1"/>
        <v>62049.096546220469</v>
      </c>
      <c r="J35" s="20"/>
      <c r="K35" s="20"/>
      <c r="L35" s="87"/>
      <c r="M35" s="20"/>
      <c r="DC35" s="1"/>
      <c r="DD35" s="1"/>
    </row>
    <row r="36" spans="1:108" ht="15.5">
      <c r="A36" s="30">
        <v>12009</v>
      </c>
      <c r="B36" s="23" t="s">
        <v>39</v>
      </c>
      <c r="C36" s="37" t="s">
        <v>39</v>
      </c>
      <c r="D36" s="65">
        <v>3133.5378141745023</v>
      </c>
      <c r="E36" s="73">
        <v>5055.6857749469209</v>
      </c>
      <c r="F36" s="82">
        <f t="shared" si="0"/>
        <v>8189.2235891214232</v>
      </c>
      <c r="G36" s="26">
        <v>51676.08</v>
      </c>
      <c r="H36" s="26">
        <f t="shared" si="1"/>
        <v>59865.303589121424</v>
      </c>
      <c r="J36" s="20"/>
      <c r="K36" s="20"/>
      <c r="L36" s="87"/>
      <c r="M36" s="20"/>
      <c r="DC36" s="1"/>
      <c r="DD36" s="1"/>
    </row>
    <row r="37" spans="1:108" ht="15.5">
      <c r="A37" s="30">
        <v>12014</v>
      </c>
      <c r="B37" s="23" t="s">
        <v>40</v>
      </c>
      <c r="C37" s="37" t="s">
        <v>40</v>
      </c>
      <c r="D37" s="65">
        <v>7833.8445354362557</v>
      </c>
      <c r="E37" s="73">
        <v>12639.214437367302</v>
      </c>
      <c r="F37" s="82">
        <f t="shared" si="0"/>
        <v>20473.058972803556</v>
      </c>
      <c r="G37" s="26">
        <v>155028.24</v>
      </c>
      <c r="H37" s="26">
        <f t="shared" si="1"/>
        <v>175501.29897280355</v>
      </c>
      <c r="J37" s="20"/>
      <c r="K37" s="20"/>
      <c r="L37" s="87"/>
      <c r="M37" s="20"/>
      <c r="DC37" s="1"/>
      <c r="DD37" s="1"/>
    </row>
    <row r="38" spans="1:108" ht="15.5">
      <c r="A38" s="30">
        <v>12021</v>
      </c>
      <c r="B38" s="23" t="s">
        <v>41</v>
      </c>
      <c r="C38" s="37" t="s">
        <v>42</v>
      </c>
      <c r="D38" s="65">
        <v>20838.026464260438</v>
      </c>
      <c r="E38" s="73">
        <v>33620.310403397023</v>
      </c>
      <c r="F38" s="82">
        <f t="shared" si="0"/>
        <v>54458.336867657461</v>
      </c>
      <c r="G38" s="26">
        <v>155028.24</v>
      </c>
      <c r="H38" s="26">
        <f t="shared" si="1"/>
        <v>209486.57686765745</v>
      </c>
      <c r="J38" s="20"/>
      <c r="K38" s="20"/>
      <c r="L38" s="87"/>
      <c r="M38" s="20"/>
      <c r="DC38" s="1"/>
      <c r="DD38" s="1"/>
    </row>
    <row r="39" spans="1:108" ht="15.5">
      <c r="A39" s="31">
        <v>12025</v>
      </c>
      <c r="B39" s="43" t="s">
        <v>43</v>
      </c>
      <c r="C39" s="38" t="s">
        <v>44</v>
      </c>
      <c r="D39" s="65">
        <v>60895.084855457819</v>
      </c>
      <c r="E39" s="73">
        <v>98248.826893135163</v>
      </c>
      <c r="F39" s="82">
        <f t="shared" si="0"/>
        <v>159143.91174859297</v>
      </c>
      <c r="G39" s="26">
        <v>258380.40000000002</v>
      </c>
      <c r="H39" s="26">
        <f t="shared" si="1"/>
        <v>417524.311748593</v>
      </c>
      <c r="J39" s="20"/>
      <c r="K39" s="20"/>
      <c r="L39" s="87"/>
      <c r="M39" s="20"/>
      <c r="DC39" s="1"/>
      <c r="DD39" s="1"/>
    </row>
    <row r="40" spans="1:108" ht="15.5">
      <c r="A40" s="30">
        <v>12026</v>
      </c>
      <c r="B40" s="23" t="s">
        <v>45</v>
      </c>
      <c r="C40" s="37" t="s">
        <v>45</v>
      </c>
      <c r="D40" s="65">
        <v>3133.5378141745023</v>
      </c>
      <c r="E40" s="73">
        <v>5055.6857749469209</v>
      </c>
      <c r="F40" s="82">
        <f t="shared" si="0"/>
        <v>8189.2235891214232</v>
      </c>
      <c r="G40" s="26">
        <v>155028.24</v>
      </c>
      <c r="H40" s="26">
        <f t="shared" si="1"/>
        <v>163217.46358912141</v>
      </c>
      <c r="J40" s="20"/>
      <c r="K40" s="20"/>
      <c r="L40" s="87"/>
      <c r="M40" s="20"/>
      <c r="DC40" s="1"/>
      <c r="DD40" s="1"/>
    </row>
    <row r="41" spans="1:108" ht="15.5">
      <c r="A41" s="30">
        <v>12029</v>
      </c>
      <c r="B41" s="23" t="s">
        <v>46</v>
      </c>
      <c r="C41" s="37" t="s">
        <v>46</v>
      </c>
      <c r="D41" s="65">
        <v>2036.7995792134261</v>
      </c>
      <c r="E41" s="73">
        <v>3286.1957537154985</v>
      </c>
      <c r="F41" s="82">
        <f t="shared" si="0"/>
        <v>5322.9953329289247</v>
      </c>
      <c r="G41" s="26">
        <v>51676.08</v>
      </c>
      <c r="H41" s="26">
        <f t="shared" si="1"/>
        <v>56999.075332928929</v>
      </c>
      <c r="J41" s="20"/>
      <c r="K41" s="20"/>
      <c r="L41" s="87"/>
      <c r="M41" s="20"/>
      <c r="DC41" s="1"/>
      <c r="DD41" s="1"/>
    </row>
    <row r="42" spans="1:108" ht="15.5">
      <c r="A42" s="30">
        <v>12035</v>
      </c>
      <c r="B42" s="23" t="s">
        <v>47</v>
      </c>
      <c r="C42" s="37" t="s">
        <v>47</v>
      </c>
      <c r="D42" s="65">
        <v>2559.0558815758432</v>
      </c>
      <c r="E42" s="73">
        <v>4128.8100495399858</v>
      </c>
      <c r="F42" s="82">
        <f t="shared" si="0"/>
        <v>6687.865931115829</v>
      </c>
      <c r="G42" s="26">
        <v>51676.08</v>
      </c>
      <c r="H42" s="26">
        <f t="shared" si="1"/>
        <v>58363.945931115828</v>
      </c>
      <c r="J42" s="20"/>
      <c r="K42" s="20"/>
      <c r="L42" s="87"/>
      <c r="M42" s="20"/>
      <c r="DC42" s="1"/>
      <c r="DD42" s="1"/>
    </row>
    <row r="43" spans="1:108" s="4" customFormat="1" ht="15.5">
      <c r="A43" s="30">
        <v>12040</v>
      </c>
      <c r="B43" s="23" t="s">
        <v>48</v>
      </c>
      <c r="C43" s="37" t="s">
        <v>48</v>
      </c>
      <c r="D43" s="65">
        <v>14309.822684730225</v>
      </c>
      <c r="E43" s="73">
        <v>23087.631705590939</v>
      </c>
      <c r="F43" s="82">
        <f t="shared" si="0"/>
        <v>37397.45439032116</v>
      </c>
      <c r="G43" s="26">
        <v>155028.24</v>
      </c>
      <c r="H43" s="26">
        <f t="shared" si="1"/>
        <v>192425.69439032115</v>
      </c>
      <c r="I43" s="1"/>
      <c r="J43" s="20"/>
      <c r="K43" s="20"/>
      <c r="L43" s="87"/>
      <c r="M43" s="20"/>
      <c r="N43" s="8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108" ht="15.5">
      <c r="A44" s="32">
        <v>12041</v>
      </c>
      <c r="B44" s="44" t="s">
        <v>49</v>
      </c>
      <c r="C44" s="39" t="s">
        <v>49</v>
      </c>
      <c r="D44" s="65">
        <v>2297.9277303946346</v>
      </c>
      <c r="E44" s="73">
        <v>3707.5029016277422</v>
      </c>
      <c r="F44" s="82">
        <f t="shared" si="0"/>
        <v>6005.4306320223768</v>
      </c>
      <c r="G44" s="26">
        <v>155028.24</v>
      </c>
      <c r="H44" s="26">
        <f t="shared" si="1"/>
        <v>161033.67063202237</v>
      </c>
      <c r="J44" s="20"/>
      <c r="K44" s="20"/>
      <c r="L44" s="87"/>
      <c r="M44" s="20"/>
      <c r="DC44" s="1"/>
      <c r="DD44" s="1"/>
    </row>
    <row r="45" spans="1:108" ht="15.5">
      <c r="A45" s="30">
        <v>13001</v>
      </c>
      <c r="B45" s="23" t="s">
        <v>50</v>
      </c>
      <c r="C45" s="37" t="s">
        <v>50</v>
      </c>
      <c r="D45" s="65">
        <v>1723.445797795976</v>
      </c>
      <c r="E45" s="73">
        <v>2780.6271762208066</v>
      </c>
      <c r="F45" s="82">
        <f t="shared" si="0"/>
        <v>4504.0729740167826</v>
      </c>
      <c r="G45" s="26">
        <v>51676.08</v>
      </c>
      <c r="H45" s="26">
        <f t="shared" si="1"/>
        <v>56180.152974016783</v>
      </c>
      <c r="J45" s="20"/>
      <c r="K45" s="20"/>
      <c r="L45" s="87"/>
      <c r="M45" s="20"/>
      <c r="DC45" s="1"/>
      <c r="DD45" s="1"/>
    </row>
    <row r="46" spans="1:108" ht="15.5">
      <c r="A46" s="30">
        <v>13002</v>
      </c>
      <c r="B46" s="23" t="s">
        <v>51</v>
      </c>
      <c r="C46" s="37" t="s">
        <v>52</v>
      </c>
      <c r="D46" s="65">
        <v>156.67689070872507</v>
      </c>
      <c r="E46" s="73">
        <v>252.78428874734607</v>
      </c>
      <c r="F46" s="82">
        <f t="shared" si="0"/>
        <v>409.46117945607114</v>
      </c>
      <c r="G46" s="26">
        <v>25838.04</v>
      </c>
      <c r="H46" s="26">
        <f t="shared" si="1"/>
        <v>26247.501179456071</v>
      </c>
      <c r="J46" s="20"/>
      <c r="K46" s="20"/>
      <c r="L46" s="87"/>
      <c r="M46" s="20"/>
      <c r="DC46" s="1"/>
      <c r="DD46" s="1"/>
    </row>
    <row r="47" spans="1:108" ht="15.5">
      <c r="A47" s="30">
        <v>13003</v>
      </c>
      <c r="B47" s="23" t="s">
        <v>53</v>
      </c>
      <c r="C47" s="37" t="s">
        <v>53</v>
      </c>
      <c r="D47" s="65">
        <v>1984.5739489771845</v>
      </c>
      <c r="E47" s="73">
        <v>3201.9343241330498</v>
      </c>
      <c r="F47" s="82">
        <f t="shared" si="0"/>
        <v>5186.5082731102339</v>
      </c>
      <c r="G47" s="26">
        <v>155028.24</v>
      </c>
      <c r="H47" s="26">
        <f t="shared" si="1"/>
        <v>160214.74827311022</v>
      </c>
      <c r="J47" s="20"/>
      <c r="K47" s="20"/>
      <c r="L47" s="87"/>
      <c r="M47" s="20"/>
      <c r="DC47" s="1"/>
      <c r="DD47" s="1"/>
    </row>
    <row r="48" spans="1:108" ht="15.5">
      <c r="A48" s="30">
        <v>13004</v>
      </c>
      <c r="B48" s="23" t="s">
        <v>54</v>
      </c>
      <c r="C48" s="37" t="s">
        <v>54</v>
      </c>
      <c r="D48" s="65">
        <v>1566.7689070872511</v>
      </c>
      <c r="E48" s="73">
        <v>2527.8428874734605</v>
      </c>
      <c r="F48" s="82">
        <f t="shared" si="0"/>
        <v>4094.6117945607116</v>
      </c>
      <c r="G48" s="26">
        <v>51676.08</v>
      </c>
      <c r="H48" s="26">
        <f t="shared" si="1"/>
        <v>55770.691794560713</v>
      </c>
      <c r="J48" s="20"/>
      <c r="K48" s="20"/>
      <c r="L48" s="87"/>
      <c r="M48" s="20"/>
      <c r="DC48" s="1"/>
      <c r="DD48" s="1"/>
    </row>
    <row r="49" spans="1:108" ht="15.5">
      <c r="A49" s="30">
        <v>13006</v>
      </c>
      <c r="B49" s="23" t="s">
        <v>55</v>
      </c>
      <c r="C49" s="37" t="s">
        <v>55</v>
      </c>
      <c r="D49" s="65">
        <v>1618.9945373234925</v>
      </c>
      <c r="E49" s="73">
        <v>2612.1043170559092</v>
      </c>
      <c r="F49" s="82">
        <f t="shared" si="0"/>
        <v>4231.0988543794019</v>
      </c>
      <c r="G49" s="26">
        <v>25838.04</v>
      </c>
      <c r="H49" s="26">
        <f t="shared" si="1"/>
        <v>30069.138854379402</v>
      </c>
      <c r="J49" s="20"/>
      <c r="K49" s="20"/>
      <c r="L49" s="87"/>
      <c r="M49" s="20"/>
      <c r="DC49" s="1"/>
      <c r="DD49" s="1"/>
    </row>
    <row r="50" spans="1:108" ht="15.5">
      <c r="A50" s="30">
        <v>13008</v>
      </c>
      <c r="B50" s="23" t="s">
        <v>56</v>
      </c>
      <c r="C50" s="37" t="s">
        <v>56</v>
      </c>
      <c r="D50" s="65">
        <v>14988.755877801368</v>
      </c>
      <c r="E50" s="73">
        <v>24183.030290162773</v>
      </c>
      <c r="F50" s="82">
        <f t="shared" si="0"/>
        <v>39171.786167964143</v>
      </c>
      <c r="G50" s="26">
        <v>155028.24</v>
      </c>
      <c r="H50" s="26">
        <f t="shared" si="1"/>
        <v>194200.02616796413</v>
      </c>
      <c r="J50" s="20"/>
      <c r="K50" s="20"/>
      <c r="L50" s="87"/>
      <c r="M50" s="20"/>
      <c r="DC50" s="1"/>
      <c r="DD50" s="1"/>
    </row>
    <row r="51" spans="1:108" ht="15.5">
      <c r="A51" s="30">
        <v>13010</v>
      </c>
      <c r="B51" s="23" t="s">
        <v>57</v>
      </c>
      <c r="C51" s="37" t="s">
        <v>57</v>
      </c>
      <c r="D51" s="65">
        <v>2089.0252094496682</v>
      </c>
      <c r="E51" s="73">
        <v>3370.4571832979473</v>
      </c>
      <c r="F51" s="82">
        <f t="shared" si="0"/>
        <v>5459.4823927476154</v>
      </c>
      <c r="G51" s="26">
        <v>25838.04</v>
      </c>
      <c r="H51" s="26">
        <f t="shared" si="1"/>
        <v>31297.522392747618</v>
      </c>
      <c r="J51" s="20"/>
      <c r="K51" s="20"/>
      <c r="L51" s="87"/>
      <c r="M51" s="20"/>
      <c r="DC51" s="1"/>
      <c r="DD51" s="1"/>
    </row>
    <row r="52" spans="1:108" ht="15.5">
      <c r="A52" s="30">
        <v>13011</v>
      </c>
      <c r="B52" s="23" t="s">
        <v>58</v>
      </c>
      <c r="C52" s="37" t="s">
        <v>58</v>
      </c>
      <c r="D52" s="65">
        <v>7416.039493546321</v>
      </c>
      <c r="E52" s="73">
        <v>11965.123000707714</v>
      </c>
      <c r="F52" s="82">
        <f t="shared" si="0"/>
        <v>19381.162494254037</v>
      </c>
      <c r="G52" s="26">
        <v>155028.24</v>
      </c>
      <c r="H52" s="26">
        <f t="shared" si="1"/>
        <v>174409.40249425403</v>
      </c>
      <c r="J52" s="20"/>
      <c r="K52" s="20"/>
      <c r="L52" s="87"/>
      <c r="M52" s="20"/>
      <c r="DC52" s="1"/>
      <c r="DD52" s="1"/>
    </row>
    <row r="53" spans="1:108" ht="15.5">
      <c r="A53" s="30">
        <v>13012</v>
      </c>
      <c r="B53" s="23" t="s">
        <v>59</v>
      </c>
      <c r="C53" s="37" t="s">
        <v>59</v>
      </c>
      <c r="D53" s="65">
        <v>1253.4151256698005</v>
      </c>
      <c r="E53" s="73">
        <v>2022.2743099787685</v>
      </c>
      <c r="F53" s="82">
        <f t="shared" si="0"/>
        <v>3275.6894356485691</v>
      </c>
      <c r="G53" s="26">
        <v>25838.04</v>
      </c>
      <c r="H53" s="26">
        <f t="shared" si="1"/>
        <v>29113.729435648569</v>
      </c>
      <c r="J53" s="20"/>
      <c r="K53" s="20"/>
      <c r="L53" s="87"/>
      <c r="M53" s="20"/>
      <c r="DC53" s="1"/>
      <c r="DD53" s="1"/>
    </row>
    <row r="54" spans="1:108" ht="15.5">
      <c r="A54" s="30">
        <v>13013</v>
      </c>
      <c r="B54" s="23" t="s">
        <v>60</v>
      </c>
      <c r="C54" s="37" t="s">
        <v>60</v>
      </c>
      <c r="D54" s="65">
        <v>3029.0865537020181</v>
      </c>
      <c r="E54" s="73">
        <v>4887.1629157820234</v>
      </c>
      <c r="F54" s="82">
        <f t="shared" si="0"/>
        <v>7916.2494694840416</v>
      </c>
      <c r="G54" s="26">
        <v>51676.08</v>
      </c>
      <c r="H54" s="26">
        <f t="shared" si="1"/>
        <v>59592.329469484044</v>
      </c>
      <c r="J54" s="20"/>
      <c r="K54" s="20"/>
      <c r="L54" s="87"/>
      <c r="M54" s="20"/>
      <c r="DC54" s="1"/>
      <c r="DD54" s="1"/>
    </row>
    <row r="55" spans="1:108" ht="15.5">
      <c r="A55" s="30">
        <v>13014</v>
      </c>
      <c r="B55" s="23" t="s">
        <v>61</v>
      </c>
      <c r="C55" s="37" t="s">
        <v>61</v>
      </c>
      <c r="D55" s="65">
        <v>2506.8302513396011</v>
      </c>
      <c r="E55" s="73">
        <v>4044.5486199575371</v>
      </c>
      <c r="F55" s="82">
        <f t="shared" si="0"/>
        <v>6551.3788712971382</v>
      </c>
      <c r="G55" s="26">
        <v>51676.08</v>
      </c>
      <c r="H55" s="26">
        <f t="shared" si="1"/>
        <v>58227.458871297138</v>
      </c>
      <c r="J55" s="20"/>
      <c r="K55" s="20"/>
      <c r="L55" s="87"/>
      <c r="M55" s="20"/>
      <c r="DC55" s="1"/>
      <c r="DD55" s="1"/>
    </row>
    <row r="56" spans="1:108" ht="15.5">
      <c r="A56" s="30">
        <v>13016</v>
      </c>
      <c r="B56" s="23" t="s">
        <v>62</v>
      </c>
      <c r="C56" s="37" t="s">
        <v>62</v>
      </c>
      <c r="D56" s="65">
        <v>887.8357140161088</v>
      </c>
      <c r="E56" s="73">
        <v>1432.4443029016277</v>
      </c>
      <c r="F56" s="82">
        <f t="shared" si="0"/>
        <v>2320.2800169177362</v>
      </c>
      <c r="G56" s="26">
        <v>25838.04</v>
      </c>
      <c r="H56" s="26">
        <f t="shared" si="1"/>
        <v>28158.320016917736</v>
      </c>
      <c r="J56" s="20"/>
      <c r="K56" s="20"/>
      <c r="L56" s="87"/>
      <c r="M56" s="20"/>
      <c r="DC56" s="1"/>
      <c r="DD56" s="1"/>
    </row>
    <row r="57" spans="1:108" ht="15.5">
      <c r="A57" s="30">
        <v>13017</v>
      </c>
      <c r="B57" s="23" t="s">
        <v>63</v>
      </c>
      <c r="C57" s="37" t="s">
        <v>63</v>
      </c>
      <c r="D57" s="65">
        <v>3237.989074646985</v>
      </c>
      <c r="E57" s="73">
        <v>5224.2086341118184</v>
      </c>
      <c r="F57" s="82">
        <f t="shared" si="0"/>
        <v>8462.1977087588039</v>
      </c>
      <c r="G57" s="26">
        <v>51676.08</v>
      </c>
      <c r="H57" s="26">
        <f t="shared" si="1"/>
        <v>60138.277708758804</v>
      </c>
      <c r="J57" s="20"/>
      <c r="K57" s="20"/>
      <c r="L57" s="87"/>
      <c r="M57" s="20"/>
      <c r="DC57" s="1"/>
      <c r="DD57" s="1"/>
    </row>
    <row r="58" spans="1:108" ht="15.5">
      <c r="A58" s="30">
        <v>13019</v>
      </c>
      <c r="B58" s="23" t="s">
        <v>64</v>
      </c>
      <c r="C58" s="37" t="s">
        <v>64</v>
      </c>
      <c r="D58" s="65">
        <v>2402.3789908671183</v>
      </c>
      <c r="E58" s="73">
        <v>3876.0257607926396</v>
      </c>
      <c r="F58" s="82">
        <f t="shared" si="0"/>
        <v>6278.4047516597584</v>
      </c>
      <c r="G58" s="26">
        <v>51676.08</v>
      </c>
      <c r="H58" s="26">
        <f t="shared" si="1"/>
        <v>57954.484751659758</v>
      </c>
      <c r="J58" s="20"/>
      <c r="K58" s="20"/>
      <c r="L58" s="87"/>
      <c r="M58" s="20"/>
      <c r="DC58" s="1"/>
      <c r="DD58" s="1"/>
    </row>
    <row r="59" spans="1:108" ht="15.5">
      <c r="A59" s="30">
        <v>13021</v>
      </c>
      <c r="B59" s="23" t="s">
        <v>65</v>
      </c>
      <c r="C59" s="37" t="s">
        <v>65</v>
      </c>
      <c r="D59" s="65">
        <v>2141.2508396859098</v>
      </c>
      <c r="E59" s="73">
        <v>3454.718612880396</v>
      </c>
      <c r="F59" s="82">
        <f t="shared" si="0"/>
        <v>5595.9694525663053</v>
      </c>
      <c r="G59" s="26">
        <v>25838.04</v>
      </c>
      <c r="H59" s="26">
        <f t="shared" si="1"/>
        <v>31434.009452566308</v>
      </c>
      <c r="J59" s="20"/>
      <c r="K59" s="20"/>
      <c r="L59" s="87"/>
      <c r="M59" s="20"/>
      <c r="DC59" s="1"/>
      <c r="DD59" s="1"/>
    </row>
    <row r="60" spans="1:108" ht="15.5">
      <c r="A60" s="30">
        <v>13023</v>
      </c>
      <c r="B60" s="23" t="s">
        <v>66</v>
      </c>
      <c r="C60" s="37" t="s">
        <v>66</v>
      </c>
      <c r="D60" s="65">
        <v>1514.5432768510091</v>
      </c>
      <c r="E60" s="73">
        <v>2443.5814578910117</v>
      </c>
      <c r="F60" s="82">
        <f t="shared" si="0"/>
        <v>3958.1247347420208</v>
      </c>
      <c r="G60" s="26">
        <v>25838.04</v>
      </c>
      <c r="H60" s="26">
        <f t="shared" si="1"/>
        <v>29796.164734742022</v>
      </c>
      <c r="J60" s="20"/>
      <c r="K60" s="20"/>
      <c r="L60" s="87"/>
      <c r="M60" s="20"/>
      <c r="DC60" s="1"/>
      <c r="DD60" s="1"/>
    </row>
    <row r="61" spans="1:108" ht="15.5">
      <c r="A61" s="30">
        <v>13025</v>
      </c>
      <c r="B61" s="23" t="s">
        <v>67</v>
      </c>
      <c r="C61" s="37" t="s">
        <v>67</v>
      </c>
      <c r="D61" s="65">
        <v>10497.351677484581</v>
      </c>
      <c r="E61" s="73">
        <v>16936.547346072184</v>
      </c>
      <c r="F61" s="82">
        <f t="shared" si="0"/>
        <v>27433.899023556765</v>
      </c>
      <c r="G61" s="26">
        <v>155028.24</v>
      </c>
      <c r="H61" s="26">
        <f t="shared" si="1"/>
        <v>182462.13902355675</v>
      </c>
      <c r="J61" s="20"/>
      <c r="K61" s="20"/>
      <c r="L61" s="87"/>
      <c r="M61" s="20"/>
      <c r="DC61" s="1"/>
      <c r="DD61" s="1"/>
    </row>
    <row r="62" spans="1:108" ht="15.5">
      <c r="A62" s="30">
        <v>13029</v>
      </c>
      <c r="B62" s="23" t="s">
        <v>68</v>
      </c>
      <c r="C62" s="37" t="s">
        <v>68</v>
      </c>
      <c r="D62" s="65">
        <v>3029.0865537020181</v>
      </c>
      <c r="E62" s="73">
        <v>4887.1629157820234</v>
      </c>
      <c r="F62" s="82">
        <f t="shared" si="0"/>
        <v>7916.2494694840416</v>
      </c>
      <c r="G62" s="26">
        <v>25838.04</v>
      </c>
      <c r="H62" s="26">
        <f t="shared" si="1"/>
        <v>33754.289469484043</v>
      </c>
      <c r="J62" s="20"/>
      <c r="K62" s="20"/>
      <c r="L62" s="87"/>
      <c r="M62" s="20"/>
      <c r="DC62" s="1"/>
      <c r="DD62" s="1"/>
    </row>
    <row r="63" spans="1:108" ht="15.5">
      <c r="A63" s="30">
        <v>13031</v>
      </c>
      <c r="B63" s="23" t="s">
        <v>69</v>
      </c>
      <c r="C63" s="37" t="s">
        <v>69</v>
      </c>
      <c r="D63" s="65">
        <v>1253.4151256698005</v>
      </c>
      <c r="E63" s="73">
        <v>2022.2743099787685</v>
      </c>
      <c r="F63" s="82">
        <f t="shared" si="0"/>
        <v>3275.6894356485691</v>
      </c>
      <c r="G63" s="26">
        <v>25838.04</v>
      </c>
      <c r="H63" s="26">
        <f t="shared" si="1"/>
        <v>29113.729435648569</v>
      </c>
      <c r="J63" s="20"/>
      <c r="K63" s="20"/>
      <c r="L63" s="87"/>
      <c r="M63" s="20"/>
      <c r="DC63" s="1"/>
      <c r="DD63" s="1"/>
    </row>
    <row r="64" spans="1:108" ht="15.5">
      <c r="A64" s="30">
        <v>13035</v>
      </c>
      <c r="B64" s="23" t="s">
        <v>70</v>
      </c>
      <c r="C64" s="37" t="s">
        <v>70</v>
      </c>
      <c r="D64" s="65">
        <v>1096.7382349610755</v>
      </c>
      <c r="E64" s="73">
        <v>1769.4900212314224</v>
      </c>
      <c r="F64" s="82">
        <f t="shared" si="0"/>
        <v>2866.2282561924976</v>
      </c>
      <c r="G64" s="26">
        <v>51676.08</v>
      </c>
      <c r="H64" s="26">
        <f t="shared" si="1"/>
        <v>54542.308256192497</v>
      </c>
      <c r="J64" s="20"/>
      <c r="K64" s="20"/>
      <c r="L64" s="87"/>
      <c r="M64" s="20"/>
      <c r="DC64" s="1"/>
      <c r="DD64" s="1"/>
    </row>
    <row r="65" spans="1:108" ht="15.5">
      <c r="A65" s="30">
        <v>13036</v>
      </c>
      <c r="B65" s="23" t="s">
        <v>71</v>
      </c>
      <c r="C65" s="37" t="s">
        <v>71</v>
      </c>
      <c r="D65" s="65">
        <v>1984.5739489771845</v>
      </c>
      <c r="E65" s="73">
        <v>3201.9343241330498</v>
      </c>
      <c r="F65" s="82">
        <f t="shared" si="0"/>
        <v>5186.5082731102339</v>
      </c>
      <c r="G65" s="26">
        <v>25838.04</v>
      </c>
      <c r="H65" s="26">
        <f t="shared" si="1"/>
        <v>31024.548273110235</v>
      </c>
      <c r="J65" s="20"/>
      <c r="K65" s="20"/>
      <c r="L65" s="87"/>
      <c r="M65" s="20"/>
      <c r="DC65" s="1"/>
      <c r="DD65" s="1"/>
    </row>
    <row r="66" spans="1:108" ht="15.5">
      <c r="A66" s="30">
        <v>13037</v>
      </c>
      <c r="B66" s="23" t="s">
        <v>72</v>
      </c>
      <c r="C66" s="37" t="s">
        <v>72</v>
      </c>
      <c r="D66" s="65">
        <v>1410.0920163785258</v>
      </c>
      <c r="E66" s="73">
        <v>2275.0585987261143</v>
      </c>
      <c r="F66" s="82">
        <f t="shared" si="0"/>
        <v>3685.1506151046401</v>
      </c>
      <c r="G66" s="26">
        <v>25838.04</v>
      </c>
      <c r="H66" s="26">
        <f t="shared" si="1"/>
        <v>29523.190615104642</v>
      </c>
      <c r="J66" s="20"/>
      <c r="K66" s="20"/>
      <c r="L66" s="87"/>
      <c r="M66" s="20"/>
      <c r="DC66" s="1"/>
      <c r="DD66" s="1"/>
    </row>
    <row r="67" spans="1:108" ht="15.5">
      <c r="A67" s="30">
        <v>13040</v>
      </c>
      <c r="B67" s="23" t="s">
        <v>73</v>
      </c>
      <c r="C67" s="37" t="s">
        <v>73</v>
      </c>
      <c r="D67" s="65">
        <v>37706.905030566508</v>
      </c>
      <c r="E67" s="73">
        <v>60836.752158527954</v>
      </c>
      <c r="F67" s="82">
        <f t="shared" si="0"/>
        <v>98543.657189094462</v>
      </c>
      <c r="G67" s="26">
        <v>258380.40000000002</v>
      </c>
      <c r="H67" s="26">
        <f t="shared" si="1"/>
        <v>356924.05718909448</v>
      </c>
      <c r="J67" s="20"/>
      <c r="K67" s="20"/>
      <c r="L67" s="87"/>
      <c r="M67" s="20"/>
      <c r="DC67" s="1"/>
      <c r="DD67" s="1"/>
    </row>
    <row r="68" spans="1:108" ht="15.5">
      <c r="A68" s="30">
        <v>13044</v>
      </c>
      <c r="B68" s="23" t="s">
        <v>74</v>
      </c>
      <c r="C68" s="37" t="s">
        <v>74</v>
      </c>
      <c r="D68" s="65">
        <v>1201.1894954335592</v>
      </c>
      <c r="E68" s="73">
        <v>1938.0128803963198</v>
      </c>
      <c r="F68" s="82">
        <f t="shared" ref="F68:F131" si="2">D68+E68</f>
        <v>3139.2023758298792</v>
      </c>
      <c r="G68" s="26">
        <v>25838.04</v>
      </c>
      <c r="H68" s="26">
        <f t="shared" ref="H68:H131" si="3">G68+F68</f>
        <v>28977.242375829879</v>
      </c>
      <c r="J68" s="20"/>
      <c r="K68" s="20"/>
      <c r="L68" s="87"/>
      <c r="M68" s="20"/>
      <c r="DC68" s="1"/>
      <c r="DD68" s="1"/>
    </row>
    <row r="69" spans="1:108" ht="15.5">
      <c r="A69" s="30">
        <v>13046</v>
      </c>
      <c r="B69" s="23" t="s">
        <v>75</v>
      </c>
      <c r="C69" s="37" t="s">
        <v>75</v>
      </c>
      <c r="D69" s="65">
        <v>1462.3176466147677</v>
      </c>
      <c r="E69" s="73">
        <v>2359.320028308563</v>
      </c>
      <c r="F69" s="82">
        <f t="shared" si="2"/>
        <v>3821.6376749233305</v>
      </c>
      <c r="G69" s="26">
        <v>25838.04</v>
      </c>
      <c r="H69" s="26">
        <f t="shared" si="3"/>
        <v>29659.677674923332</v>
      </c>
      <c r="J69" s="20"/>
      <c r="K69" s="20"/>
      <c r="L69" s="87"/>
      <c r="M69" s="20"/>
      <c r="DC69" s="1"/>
      <c r="DD69" s="1"/>
    </row>
    <row r="70" spans="1:108" ht="15.5">
      <c r="A70" s="30">
        <v>13049</v>
      </c>
      <c r="B70" s="23" t="s">
        <v>76</v>
      </c>
      <c r="C70" s="37" t="s">
        <v>76</v>
      </c>
      <c r="D70" s="65">
        <v>2402.3789908671183</v>
      </c>
      <c r="E70" s="73">
        <v>3876.0257607926396</v>
      </c>
      <c r="F70" s="82">
        <f t="shared" si="2"/>
        <v>6278.4047516597584</v>
      </c>
      <c r="G70" s="26">
        <v>155028.24</v>
      </c>
      <c r="H70" s="26">
        <f t="shared" si="3"/>
        <v>161306.64475165974</v>
      </c>
      <c r="J70" s="20"/>
      <c r="K70" s="20"/>
      <c r="L70" s="87"/>
      <c r="M70" s="20"/>
      <c r="DC70" s="1"/>
      <c r="DD70" s="1"/>
    </row>
    <row r="71" spans="1:108" ht="15.5">
      <c r="A71" s="30">
        <v>13053</v>
      </c>
      <c r="B71" s="23" t="s">
        <v>77</v>
      </c>
      <c r="C71" s="37" t="s">
        <v>77</v>
      </c>
      <c r="D71" s="65">
        <v>1044.5126047248341</v>
      </c>
      <c r="E71" s="73">
        <v>1685.2285916489736</v>
      </c>
      <c r="F71" s="82">
        <f t="shared" si="2"/>
        <v>2729.7411963738077</v>
      </c>
      <c r="G71" s="26">
        <v>51676.08</v>
      </c>
      <c r="H71" s="26">
        <f t="shared" si="3"/>
        <v>54405.821196373807</v>
      </c>
      <c r="J71" s="20"/>
      <c r="K71" s="20"/>
      <c r="L71" s="87"/>
      <c r="M71" s="20"/>
      <c r="DC71" s="1"/>
      <c r="DD71" s="1"/>
    </row>
    <row r="72" spans="1:108" ht="15.5">
      <c r="A72" s="31">
        <v>21001</v>
      </c>
      <c r="B72" s="43" t="s">
        <v>78</v>
      </c>
      <c r="C72" s="38" t="s">
        <v>78</v>
      </c>
      <c r="D72" s="65">
        <v>270110.95958184201</v>
      </c>
      <c r="E72" s="73">
        <v>435800.11380042462</v>
      </c>
      <c r="F72" s="82">
        <f t="shared" si="2"/>
        <v>705911.07338226656</v>
      </c>
      <c r="G72" s="26">
        <v>516760.80000000005</v>
      </c>
      <c r="H72" s="26">
        <f t="shared" si="3"/>
        <v>1222671.8733822666</v>
      </c>
      <c r="J72" s="20"/>
      <c r="K72" s="20"/>
      <c r="L72" s="87"/>
      <c r="M72" s="20"/>
      <c r="DC72" s="1"/>
      <c r="DD72" s="1"/>
    </row>
    <row r="73" spans="1:108" ht="15.5">
      <c r="A73" s="30">
        <v>21002</v>
      </c>
      <c r="B73" s="23" t="s">
        <v>79</v>
      </c>
      <c r="C73" s="37" t="s">
        <v>80</v>
      </c>
      <c r="D73" s="65">
        <v>25224.979404104739</v>
      </c>
      <c r="E73" s="73">
        <v>40698.270488322712</v>
      </c>
      <c r="F73" s="82">
        <f t="shared" si="2"/>
        <v>65923.249892427455</v>
      </c>
      <c r="G73" s="26">
        <v>155028.24</v>
      </c>
      <c r="H73" s="26">
        <f t="shared" si="3"/>
        <v>220951.48989242746</v>
      </c>
      <c r="J73" s="20"/>
      <c r="K73" s="20"/>
      <c r="L73" s="87"/>
      <c r="M73" s="20"/>
      <c r="DC73" s="1"/>
      <c r="DD73" s="1"/>
    </row>
    <row r="74" spans="1:108" ht="15.5">
      <c r="A74" s="30">
        <v>21003</v>
      </c>
      <c r="B74" s="23" t="s">
        <v>81</v>
      </c>
      <c r="C74" s="37" t="s">
        <v>82</v>
      </c>
      <c r="D74" s="65">
        <v>25799.4613367034</v>
      </c>
      <c r="E74" s="73">
        <v>41625.146213729648</v>
      </c>
      <c r="F74" s="82">
        <f t="shared" si="2"/>
        <v>67424.607550433051</v>
      </c>
      <c r="G74" s="26">
        <v>155028.24</v>
      </c>
      <c r="H74" s="26">
        <f t="shared" si="3"/>
        <v>222452.84755043304</v>
      </c>
      <c r="J74" s="20"/>
      <c r="K74" s="20"/>
      <c r="L74" s="87"/>
      <c r="M74" s="20"/>
      <c r="DC74" s="1"/>
      <c r="DD74" s="1"/>
    </row>
    <row r="75" spans="1:108" ht="15.5">
      <c r="A75" s="30">
        <v>21004</v>
      </c>
      <c r="B75" s="23" t="s">
        <v>83</v>
      </c>
      <c r="C75" s="37" t="s">
        <v>84</v>
      </c>
      <c r="D75" s="65">
        <v>310220.24360327568</v>
      </c>
      <c r="E75" s="73">
        <v>500512.89171974518</v>
      </c>
      <c r="F75" s="82">
        <f t="shared" si="2"/>
        <v>810733.13532302086</v>
      </c>
      <c r="G75" s="26">
        <v>516760.80000000005</v>
      </c>
      <c r="H75" s="26">
        <f t="shared" si="3"/>
        <v>1327493.9353230209</v>
      </c>
      <c r="J75" s="20"/>
      <c r="K75" s="20"/>
      <c r="L75" s="87"/>
      <c r="M75" s="20"/>
      <c r="DC75" s="1"/>
      <c r="DD75" s="1"/>
    </row>
    <row r="76" spans="1:108" ht="15.5">
      <c r="A76" s="30">
        <v>21005</v>
      </c>
      <c r="B76" s="23" t="s">
        <v>85</v>
      </c>
      <c r="C76" s="37" t="s">
        <v>85</v>
      </c>
      <c r="D76" s="65">
        <v>73011.431070265884</v>
      </c>
      <c r="E76" s="73">
        <v>117797.47855626326</v>
      </c>
      <c r="F76" s="82">
        <f t="shared" si="2"/>
        <v>190808.90962652914</v>
      </c>
      <c r="G76" s="26">
        <v>258380.40000000002</v>
      </c>
      <c r="H76" s="26">
        <f t="shared" si="3"/>
        <v>449189.30962652917</v>
      </c>
      <c r="J76" s="20"/>
      <c r="K76" s="20"/>
      <c r="L76" s="87"/>
      <c r="M76" s="20"/>
      <c r="DC76" s="1"/>
      <c r="DD76" s="1"/>
    </row>
    <row r="77" spans="1:108" ht="15.5">
      <c r="A77" s="30">
        <v>21006</v>
      </c>
      <c r="B77" s="23" t="s">
        <v>86</v>
      </c>
      <c r="C77" s="37" t="s">
        <v>86</v>
      </c>
      <c r="D77" s="65">
        <v>75466.035691369252</v>
      </c>
      <c r="E77" s="73">
        <v>121757.76574663835</v>
      </c>
      <c r="F77" s="82">
        <f t="shared" si="2"/>
        <v>197223.80143800762</v>
      </c>
      <c r="G77" s="26">
        <v>258380.40000000002</v>
      </c>
      <c r="H77" s="26">
        <f t="shared" si="3"/>
        <v>455604.20143800764</v>
      </c>
      <c r="J77" s="20"/>
      <c r="K77" s="20"/>
      <c r="L77" s="87"/>
      <c r="M77" s="20"/>
      <c r="DC77" s="1"/>
      <c r="DD77" s="1"/>
    </row>
    <row r="78" spans="1:108" ht="15.5">
      <c r="A78" s="30">
        <v>21007</v>
      </c>
      <c r="B78" s="23" t="s">
        <v>87</v>
      </c>
      <c r="C78" s="37" t="s">
        <v>88</v>
      </c>
      <c r="D78" s="65">
        <v>106383.60879122434</v>
      </c>
      <c r="E78" s="73">
        <v>171640.53205944796</v>
      </c>
      <c r="F78" s="82">
        <f t="shared" si="2"/>
        <v>278024.14085067227</v>
      </c>
      <c r="G78" s="26">
        <v>258380.40000000002</v>
      </c>
      <c r="H78" s="26">
        <f t="shared" si="3"/>
        <v>536404.54085067229</v>
      </c>
      <c r="J78" s="20"/>
      <c r="K78" s="20"/>
      <c r="L78" s="87"/>
      <c r="M78" s="20"/>
      <c r="DC78" s="1"/>
      <c r="DD78" s="1"/>
    </row>
    <row r="79" spans="1:108" ht="15.5">
      <c r="A79" s="30">
        <v>21008</v>
      </c>
      <c r="B79" s="23" t="s">
        <v>89</v>
      </c>
      <c r="C79" s="37" t="s">
        <v>89</v>
      </c>
      <c r="D79" s="65">
        <v>11959.66932409935</v>
      </c>
      <c r="E79" s="73">
        <v>19295.867374380749</v>
      </c>
      <c r="F79" s="82">
        <f t="shared" si="2"/>
        <v>31255.5366984801</v>
      </c>
      <c r="G79" s="26">
        <v>155028.24</v>
      </c>
      <c r="H79" s="26">
        <f t="shared" si="3"/>
        <v>186283.7766984801</v>
      </c>
      <c r="J79" s="20"/>
      <c r="K79" s="20"/>
      <c r="L79" s="87"/>
      <c r="M79" s="20"/>
      <c r="DC79" s="1"/>
      <c r="DD79" s="1"/>
    </row>
    <row r="80" spans="1:108" ht="15.5">
      <c r="A80" s="30">
        <v>21009</v>
      </c>
      <c r="B80" s="23" t="s">
        <v>90</v>
      </c>
      <c r="C80" s="37" t="s">
        <v>91</v>
      </c>
      <c r="D80" s="65">
        <v>121999.0722318606</v>
      </c>
      <c r="E80" s="73">
        <v>196834.69950460014</v>
      </c>
      <c r="F80" s="82">
        <f t="shared" si="2"/>
        <v>318833.77173646074</v>
      </c>
      <c r="G80" s="26">
        <v>413408.64</v>
      </c>
      <c r="H80" s="26">
        <f t="shared" si="3"/>
        <v>732242.41173646075</v>
      </c>
      <c r="J80" s="20"/>
      <c r="K80" s="20"/>
      <c r="L80" s="87"/>
      <c r="M80" s="20"/>
      <c r="DC80" s="1"/>
      <c r="DD80" s="1"/>
    </row>
    <row r="81" spans="1:108" ht="15.5">
      <c r="A81" s="30">
        <v>21010</v>
      </c>
      <c r="B81" s="23" t="s">
        <v>92</v>
      </c>
      <c r="C81" s="37" t="s">
        <v>92</v>
      </c>
      <c r="D81" s="65">
        <v>52486.758387422902</v>
      </c>
      <c r="E81" s="73">
        <v>84682.736730360921</v>
      </c>
      <c r="F81" s="82">
        <f t="shared" si="2"/>
        <v>137169.49511778384</v>
      </c>
      <c r="G81" s="26">
        <v>258380.40000000002</v>
      </c>
      <c r="H81" s="26">
        <f t="shared" si="3"/>
        <v>395549.89511778386</v>
      </c>
      <c r="J81" s="20"/>
      <c r="K81" s="20"/>
      <c r="L81" s="87"/>
      <c r="M81" s="20"/>
      <c r="DC81" s="1"/>
      <c r="DD81" s="1"/>
    </row>
    <row r="82" spans="1:108" ht="15.5">
      <c r="A82" s="30">
        <v>21011</v>
      </c>
      <c r="B82" s="23" t="s">
        <v>93</v>
      </c>
      <c r="C82" s="37" t="s">
        <v>93</v>
      </c>
      <c r="D82" s="65">
        <v>29559.7067137128</v>
      </c>
      <c r="E82" s="73">
        <v>47691.969143665956</v>
      </c>
      <c r="F82" s="82">
        <f t="shared" si="2"/>
        <v>77251.675857378752</v>
      </c>
      <c r="G82" s="26">
        <v>155028.24</v>
      </c>
      <c r="H82" s="26">
        <f t="shared" si="3"/>
        <v>232279.91585737874</v>
      </c>
      <c r="J82" s="20"/>
      <c r="K82" s="20"/>
      <c r="L82" s="87"/>
      <c r="M82" s="20"/>
      <c r="DC82" s="1"/>
      <c r="DD82" s="1"/>
    </row>
    <row r="83" spans="1:108" ht="15.5">
      <c r="A83" s="31">
        <v>21012</v>
      </c>
      <c r="B83" s="43" t="s">
        <v>94</v>
      </c>
      <c r="C83" s="38" t="s">
        <v>95</v>
      </c>
      <c r="D83" s="65">
        <v>282540.6595780676</v>
      </c>
      <c r="E83" s="73">
        <v>455854.33404104738</v>
      </c>
      <c r="F83" s="82">
        <f t="shared" si="2"/>
        <v>738394.99361911498</v>
      </c>
      <c r="G83" s="26">
        <v>413408.64</v>
      </c>
      <c r="H83" s="26">
        <f t="shared" si="3"/>
        <v>1151803.633619115</v>
      </c>
      <c r="J83" s="20"/>
      <c r="K83" s="20"/>
      <c r="L83" s="87"/>
      <c r="M83" s="20"/>
      <c r="DC83" s="1"/>
      <c r="DD83" s="1"/>
    </row>
    <row r="84" spans="1:108" ht="15.5">
      <c r="A84" s="30">
        <v>21013</v>
      </c>
      <c r="B84" s="23" t="s">
        <v>96</v>
      </c>
      <c r="C84" s="37" t="s">
        <v>97</v>
      </c>
      <c r="D84" s="65">
        <v>95834.03148350351</v>
      </c>
      <c r="E84" s="73">
        <v>154619.72328379334</v>
      </c>
      <c r="F84" s="82">
        <f t="shared" si="2"/>
        <v>250453.75476729684</v>
      </c>
      <c r="G84" s="26">
        <v>258380.40000000002</v>
      </c>
      <c r="H84" s="26">
        <f t="shared" si="3"/>
        <v>508834.15476729686</v>
      </c>
      <c r="J84" s="20"/>
      <c r="K84" s="20"/>
      <c r="L84" s="87"/>
      <c r="M84" s="20"/>
      <c r="DC84" s="1"/>
      <c r="DD84" s="1"/>
    </row>
    <row r="85" spans="1:108" ht="15.5">
      <c r="A85" s="30">
        <v>21014</v>
      </c>
      <c r="B85" s="23" t="s">
        <v>98</v>
      </c>
      <c r="C85" s="37" t="s">
        <v>99</v>
      </c>
      <c r="D85" s="65">
        <v>73324.784851683347</v>
      </c>
      <c r="E85" s="73">
        <v>118303.04713375795</v>
      </c>
      <c r="F85" s="82">
        <f t="shared" si="2"/>
        <v>191627.8319854413</v>
      </c>
      <c r="G85" s="26">
        <v>258380.40000000002</v>
      </c>
      <c r="H85" s="26">
        <f t="shared" si="3"/>
        <v>450008.23198544129</v>
      </c>
      <c r="J85" s="20"/>
      <c r="K85" s="20"/>
      <c r="L85" s="87"/>
      <c r="M85" s="20"/>
      <c r="DC85" s="1"/>
      <c r="DD85" s="1"/>
    </row>
    <row r="86" spans="1:108" ht="15.5">
      <c r="A86" s="30">
        <v>21015</v>
      </c>
      <c r="B86" s="23" t="s">
        <v>100</v>
      </c>
      <c r="C86" s="37" t="s">
        <v>101</v>
      </c>
      <c r="D86" s="65">
        <v>355082.05997620733</v>
      </c>
      <c r="E86" s="73">
        <v>572893.45973106858</v>
      </c>
      <c r="F86" s="82">
        <f t="shared" si="2"/>
        <v>927975.5197072759</v>
      </c>
      <c r="G86" s="26">
        <v>516760.80000000005</v>
      </c>
      <c r="H86" s="26">
        <f t="shared" si="3"/>
        <v>1444736.3197072758</v>
      </c>
      <c r="J86" s="20"/>
      <c r="K86" s="20"/>
      <c r="L86" s="87"/>
      <c r="M86" s="20"/>
      <c r="DC86" s="1"/>
      <c r="DD86" s="1"/>
    </row>
    <row r="87" spans="1:108" ht="15.5">
      <c r="A87" s="30">
        <v>21016</v>
      </c>
      <c r="B87" s="23" t="s">
        <v>102</v>
      </c>
      <c r="C87" s="37" t="s">
        <v>103</v>
      </c>
      <c r="D87" s="65">
        <v>57813.772671519568</v>
      </c>
      <c r="E87" s="73">
        <v>93277.402547770689</v>
      </c>
      <c r="F87" s="82">
        <f t="shared" si="2"/>
        <v>151091.17521929025</v>
      </c>
      <c r="G87" s="26">
        <v>258380.40000000002</v>
      </c>
      <c r="H87" s="26">
        <f t="shared" si="3"/>
        <v>409471.57521929027</v>
      </c>
      <c r="J87" s="20"/>
      <c r="K87" s="20"/>
      <c r="L87" s="87"/>
      <c r="M87" s="20"/>
      <c r="DC87" s="1"/>
      <c r="DD87" s="1"/>
    </row>
    <row r="88" spans="1:108" ht="15.5">
      <c r="A88" s="30">
        <v>21017</v>
      </c>
      <c r="B88" s="23" t="s">
        <v>104</v>
      </c>
      <c r="C88" s="37" t="s">
        <v>105</v>
      </c>
      <c r="D88" s="65">
        <v>24598.271841269841</v>
      </c>
      <c r="E88" s="73">
        <v>39687.133333333331</v>
      </c>
      <c r="F88" s="82">
        <f t="shared" si="2"/>
        <v>64285.405174603176</v>
      </c>
      <c r="G88" s="26">
        <v>155028.24</v>
      </c>
      <c r="H88" s="26">
        <f t="shared" si="3"/>
        <v>219313.64517460315</v>
      </c>
      <c r="J88" s="20"/>
      <c r="K88" s="20"/>
      <c r="L88" s="87"/>
      <c r="M88" s="20"/>
      <c r="DC88" s="1"/>
      <c r="DD88" s="1"/>
    </row>
    <row r="89" spans="1:108" ht="15.5">
      <c r="A89" s="30">
        <v>21018</v>
      </c>
      <c r="B89" s="23" t="s">
        <v>106</v>
      </c>
      <c r="C89" s="37" t="s">
        <v>107</v>
      </c>
      <c r="D89" s="65">
        <v>58701.60838553567</v>
      </c>
      <c r="E89" s="73">
        <v>94709.846850672315</v>
      </c>
      <c r="F89" s="82">
        <f t="shared" si="2"/>
        <v>153411.45523620798</v>
      </c>
      <c r="G89" s="26">
        <v>258380.40000000002</v>
      </c>
      <c r="H89" s="26">
        <f t="shared" si="3"/>
        <v>411791.85523620801</v>
      </c>
      <c r="J89" s="20"/>
      <c r="K89" s="20"/>
      <c r="L89" s="87"/>
      <c r="M89" s="20"/>
      <c r="DC89" s="1"/>
      <c r="DD89" s="1"/>
    </row>
    <row r="90" spans="1:108" ht="15.5">
      <c r="A90" s="30">
        <v>21019</v>
      </c>
      <c r="B90" s="23" t="s">
        <v>108</v>
      </c>
      <c r="C90" s="37" t="s">
        <v>109</v>
      </c>
      <c r="D90" s="65">
        <v>16659.976045361105</v>
      </c>
      <c r="E90" s="73">
        <v>26879.396036801132</v>
      </c>
      <c r="F90" s="82">
        <f t="shared" si="2"/>
        <v>43539.372082162241</v>
      </c>
      <c r="G90" s="26">
        <v>155028.24</v>
      </c>
      <c r="H90" s="26">
        <f t="shared" si="3"/>
        <v>198567.61208216223</v>
      </c>
      <c r="J90" s="20"/>
      <c r="K90" s="20"/>
      <c r="L90" s="87"/>
      <c r="M90" s="20"/>
      <c r="DC90" s="1"/>
      <c r="DD90" s="1"/>
    </row>
    <row r="91" spans="1:108" ht="15.5">
      <c r="A91" s="30">
        <v>23002</v>
      </c>
      <c r="B91" s="23" t="s">
        <v>110</v>
      </c>
      <c r="C91" s="37" t="s">
        <v>110</v>
      </c>
      <c r="D91" s="65">
        <v>9922.8697448859239</v>
      </c>
      <c r="E91" s="73">
        <v>16009.671620665251</v>
      </c>
      <c r="F91" s="82">
        <f t="shared" si="2"/>
        <v>25932.541365551173</v>
      </c>
      <c r="G91" s="26">
        <v>155028.24</v>
      </c>
      <c r="H91" s="26">
        <f t="shared" si="3"/>
        <v>180960.78136555117</v>
      </c>
      <c r="J91" s="20"/>
      <c r="K91" s="20"/>
      <c r="L91" s="87"/>
      <c r="M91" s="20"/>
      <c r="DC91" s="1"/>
      <c r="DD91" s="1"/>
    </row>
    <row r="92" spans="1:108" ht="15.5">
      <c r="A92" s="30">
        <v>23003</v>
      </c>
      <c r="B92" s="23" t="s">
        <v>111</v>
      </c>
      <c r="C92" s="37" t="s">
        <v>111</v>
      </c>
      <c r="D92" s="65">
        <v>2506.8302513396011</v>
      </c>
      <c r="E92" s="73">
        <v>4044.5486199575371</v>
      </c>
      <c r="F92" s="82">
        <f t="shared" si="2"/>
        <v>6551.3788712971382</v>
      </c>
      <c r="G92" s="26">
        <v>51676.08</v>
      </c>
      <c r="H92" s="26">
        <f t="shared" si="3"/>
        <v>58227.458871297138</v>
      </c>
      <c r="J92" s="20"/>
      <c r="K92" s="20"/>
      <c r="L92" s="87"/>
      <c r="M92" s="20"/>
      <c r="DC92" s="1"/>
      <c r="DD92" s="1"/>
    </row>
    <row r="93" spans="1:108" ht="15.5">
      <c r="A93" s="30">
        <v>23009</v>
      </c>
      <c r="B93" s="23" t="s">
        <v>112</v>
      </c>
      <c r="C93" s="37" t="s">
        <v>113</v>
      </c>
      <c r="D93" s="65">
        <v>208.9025209449668</v>
      </c>
      <c r="E93" s="73">
        <v>337.04571832979474</v>
      </c>
      <c r="F93" s="82">
        <f t="shared" si="2"/>
        <v>545.94823927476159</v>
      </c>
      <c r="G93" s="26">
        <v>25838.04</v>
      </c>
      <c r="H93" s="26">
        <f t="shared" si="3"/>
        <v>26383.988239274764</v>
      </c>
      <c r="J93" s="20"/>
      <c r="K93" s="20"/>
      <c r="L93" s="87"/>
      <c r="M93" s="20"/>
      <c r="DC93" s="1"/>
      <c r="DD93" s="1"/>
    </row>
    <row r="94" spans="1:108" ht="15.5">
      <c r="A94" s="30">
        <v>23016</v>
      </c>
      <c r="B94" s="23" t="s">
        <v>114</v>
      </c>
      <c r="C94" s="37" t="s">
        <v>114</v>
      </c>
      <c r="D94" s="65">
        <v>7572.7163842550472</v>
      </c>
      <c r="E94" s="73">
        <v>12217.907289455059</v>
      </c>
      <c r="F94" s="82">
        <f t="shared" si="2"/>
        <v>19790.623673710106</v>
      </c>
      <c r="G94" s="26">
        <v>155028.24</v>
      </c>
      <c r="H94" s="26">
        <f t="shared" si="3"/>
        <v>174818.86367371009</v>
      </c>
      <c r="J94" s="20"/>
      <c r="K94" s="20"/>
      <c r="L94" s="87"/>
      <c r="M94" s="20"/>
      <c r="DC94" s="1"/>
      <c r="DD94" s="1"/>
    </row>
    <row r="95" spans="1:108" ht="15.5">
      <c r="A95" s="30">
        <v>23023</v>
      </c>
      <c r="B95" s="23" t="s">
        <v>115</v>
      </c>
      <c r="C95" s="37" t="s">
        <v>116</v>
      </c>
      <c r="D95" s="65">
        <v>678.933193071142</v>
      </c>
      <c r="E95" s="73">
        <v>1095.398584571833</v>
      </c>
      <c r="F95" s="82">
        <f t="shared" si="2"/>
        <v>1774.3317776429749</v>
      </c>
      <c r="G95" s="26">
        <v>25838.04</v>
      </c>
      <c r="H95" s="26">
        <f t="shared" si="3"/>
        <v>27612.371777642977</v>
      </c>
      <c r="J95" s="20"/>
      <c r="K95" s="20"/>
      <c r="L95" s="87"/>
      <c r="M95" s="20"/>
      <c r="DC95" s="1"/>
      <c r="DD95" s="1"/>
    </row>
    <row r="96" spans="1:108" ht="15.5">
      <c r="A96" s="30">
        <v>23024</v>
      </c>
      <c r="B96" s="23" t="s">
        <v>117</v>
      </c>
      <c r="C96" s="37" t="s">
        <v>117</v>
      </c>
      <c r="D96" s="65">
        <v>678.933193071142</v>
      </c>
      <c r="E96" s="73">
        <v>1095.398584571833</v>
      </c>
      <c r="F96" s="82">
        <f t="shared" si="2"/>
        <v>1774.3317776429749</v>
      </c>
      <c r="G96" s="26">
        <v>25838.04</v>
      </c>
      <c r="H96" s="26">
        <f t="shared" si="3"/>
        <v>27612.371777642977</v>
      </c>
      <c r="J96" s="20"/>
      <c r="K96" s="20"/>
      <c r="L96" s="87"/>
      <c r="M96" s="20"/>
      <c r="DC96" s="1"/>
      <c r="DD96" s="1"/>
    </row>
    <row r="97" spans="1:108" ht="15.5">
      <c r="A97" s="30">
        <v>23025</v>
      </c>
      <c r="B97" s="23" t="s">
        <v>118</v>
      </c>
      <c r="C97" s="37" t="s">
        <v>118</v>
      </c>
      <c r="D97" s="65">
        <v>10236.223526303373</v>
      </c>
      <c r="E97" s="73">
        <v>16515.240198159943</v>
      </c>
      <c r="F97" s="82">
        <f t="shared" si="2"/>
        <v>26751.463724463316</v>
      </c>
      <c r="G97" s="26">
        <v>155028.24</v>
      </c>
      <c r="H97" s="26">
        <f t="shared" si="3"/>
        <v>181779.7037244633</v>
      </c>
      <c r="J97" s="20"/>
      <c r="K97" s="20"/>
      <c r="L97" s="87"/>
      <c r="M97" s="20"/>
      <c r="DC97" s="1"/>
      <c r="DD97" s="1"/>
    </row>
    <row r="98" spans="1:108" ht="15.5">
      <c r="A98" s="30">
        <v>23027</v>
      </c>
      <c r="B98" s="23" t="s">
        <v>119</v>
      </c>
      <c r="C98" s="37" t="s">
        <v>120</v>
      </c>
      <c r="D98" s="65">
        <v>7833.8445354362557</v>
      </c>
      <c r="E98" s="73">
        <v>12639.214437367302</v>
      </c>
      <c r="F98" s="82">
        <f t="shared" si="2"/>
        <v>20473.058972803556</v>
      </c>
      <c r="G98" s="26">
        <v>155028.24</v>
      </c>
      <c r="H98" s="26">
        <f t="shared" si="3"/>
        <v>175501.29897280355</v>
      </c>
      <c r="J98" s="20"/>
      <c r="K98" s="20"/>
      <c r="L98" s="87"/>
      <c r="M98" s="20"/>
      <c r="DC98" s="1"/>
      <c r="DD98" s="1"/>
    </row>
    <row r="99" spans="1:108" ht="15.5">
      <c r="A99" s="30">
        <v>23032</v>
      </c>
      <c r="B99" s="23" t="s">
        <v>121</v>
      </c>
      <c r="C99" s="37" t="s">
        <v>121</v>
      </c>
      <c r="D99" s="65">
        <v>1096.7382349610755</v>
      </c>
      <c r="E99" s="73">
        <v>1769.4900212314224</v>
      </c>
      <c r="F99" s="82">
        <f t="shared" si="2"/>
        <v>2866.2282561924976</v>
      </c>
      <c r="G99" s="26">
        <v>25838.04</v>
      </c>
      <c r="H99" s="26">
        <f t="shared" si="3"/>
        <v>28704.268256192499</v>
      </c>
      <c r="J99" s="20"/>
      <c r="K99" s="20"/>
      <c r="L99" s="87"/>
      <c r="M99" s="20"/>
      <c r="DC99" s="1"/>
      <c r="DD99" s="1"/>
    </row>
    <row r="100" spans="1:108" ht="15.5">
      <c r="A100" s="30">
        <v>23033</v>
      </c>
      <c r="B100" s="23" t="s">
        <v>122</v>
      </c>
      <c r="C100" s="37" t="s">
        <v>122</v>
      </c>
      <c r="D100" s="65">
        <v>1462.3176466147677</v>
      </c>
      <c r="E100" s="73">
        <v>2359.320028308563</v>
      </c>
      <c r="F100" s="82">
        <f t="shared" si="2"/>
        <v>3821.6376749233305</v>
      </c>
      <c r="G100" s="26">
        <v>25838.04</v>
      </c>
      <c r="H100" s="26">
        <f t="shared" si="3"/>
        <v>29659.677674923332</v>
      </c>
      <c r="J100" s="20"/>
      <c r="K100" s="20"/>
      <c r="L100" s="87"/>
      <c r="M100" s="20"/>
      <c r="DC100" s="1"/>
      <c r="DD100" s="1"/>
    </row>
    <row r="101" spans="1:108" ht="15.5">
      <c r="A101" s="30">
        <v>23038</v>
      </c>
      <c r="B101" s="23" t="s">
        <v>123</v>
      </c>
      <c r="C101" s="37" t="s">
        <v>123</v>
      </c>
      <c r="D101" s="65">
        <v>1984.5739489771845</v>
      </c>
      <c r="E101" s="73">
        <v>3201.9343241330498</v>
      </c>
      <c r="F101" s="82">
        <f t="shared" si="2"/>
        <v>5186.5082731102339</v>
      </c>
      <c r="G101" s="26">
        <v>25838.04</v>
      </c>
      <c r="H101" s="26">
        <f t="shared" si="3"/>
        <v>31024.548273110235</v>
      </c>
      <c r="J101" s="20"/>
      <c r="K101" s="20"/>
      <c r="L101" s="87"/>
      <c r="M101" s="20"/>
      <c r="DC101" s="1"/>
      <c r="DD101" s="1"/>
    </row>
    <row r="102" spans="1:108" ht="15.5">
      <c r="A102" s="30">
        <v>23039</v>
      </c>
      <c r="B102" s="23" t="s">
        <v>124</v>
      </c>
      <c r="C102" s="37" t="s">
        <v>124</v>
      </c>
      <c r="D102" s="65">
        <v>1462.3176466147677</v>
      </c>
      <c r="E102" s="73">
        <v>2359.320028308563</v>
      </c>
      <c r="F102" s="82">
        <f t="shared" si="2"/>
        <v>3821.6376749233305</v>
      </c>
      <c r="G102" s="26">
        <v>25838.04</v>
      </c>
      <c r="H102" s="26">
        <f t="shared" si="3"/>
        <v>29659.677674923332</v>
      </c>
      <c r="J102" s="20"/>
      <c r="K102" s="20"/>
      <c r="L102" s="87"/>
      <c r="M102" s="20"/>
      <c r="DC102" s="1"/>
      <c r="DD102" s="1"/>
    </row>
    <row r="103" spans="1:108" ht="15.5">
      <c r="A103" s="30">
        <v>23044</v>
      </c>
      <c r="B103" s="23" t="s">
        <v>125</v>
      </c>
      <c r="C103" s="37" t="s">
        <v>125</v>
      </c>
      <c r="D103" s="65">
        <v>3237.989074646985</v>
      </c>
      <c r="E103" s="73">
        <v>5224.2086341118184</v>
      </c>
      <c r="F103" s="82">
        <f t="shared" si="2"/>
        <v>8462.1977087588039</v>
      </c>
      <c r="G103" s="26">
        <v>51676.08</v>
      </c>
      <c r="H103" s="26">
        <f t="shared" si="3"/>
        <v>60138.277708758804</v>
      </c>
      <c r="J103" s="20"/>
      <c r="K103" s="20"/>
      <c r="L103" s="87"/>
      <c r="M103" s="20"/>
      <c r="DC103" s="1"/>
      <c r="DD103" s="1"/>
    </row>
    <row r="104" spans="1:108" ht="15.5">
      <c r="A104" s="30">
        <v>23045</v>
      </c>
      <c r="B104" s="23" t="s">
        <v>126</v>
      </c>
      <c r="C104" s="37" t="s">
        <v>126</v>
      </c>
      <c r="D104" s="65">
        <v>3029.0865537020181</v>
      </c>
      <c r="E104" s="73">
        <v>4887.1629157820234</v>
      </c>
      <c r="F104" s="82">
        <f t="shared" si="2"/>
        <v>7916.2494694840416</v>
      </c>
      <c r="G104" s="26">
        <v>51676.08</v>
      </c>
      <c r="H104" s="26">
        <f t="shared" si="3"/>
        <v>59592.329469484044</v>
      </c>
      <c r="J104" s="20"/>
      <c r="K104" s="20"/>
      <c r="L104" s="87"/>
      <c r="M104" s="20"/>
      <c r="DC104" s="1"/>
      <c r="DD104" s="1"/>
    </row>
    <row r="105" spans="1:108" ht="15.5">
      <c r="A105" s="31">
        <v>23047</v>
      </c>
      <c r="B105" s="43" t="s">
        <v>127</v>
      </c>
      <c r="C105" s="38" t="s">
        <v>127</v>
      </c>
      <c r="D105" s="65">
        <v>6319.3012585852448</v>
      </c>
      <c r="E105" s="73">
        <v>10195.632979476291</v>
      </c>
      <c r="F105" s="82">
        <f t="shared" si="2"/>
        <v>16514.934238061534</v>
      </c>
      <c r="G105" s="26">
        <v>51676.08</v>
      </c>
      <c r="H105" s="26">
        <f t="shared" si="3"/>
        <v>68191.014238061529</v>
      </c>
      <c r="J105" s="20"/>
      <c r="K105" s="20"/>
      <c r="L105" s="87"/>
      <c r="M105" s="20"/>
      <c r="DC105" s="1"/>
      <c r="DD105" s="1"/>
    </row>
    <row r="106" spans="1:108" ht="15.5">
      <c r="A106" s="30">
        <v>23050</v>
      </c>
      <c r="B106" s="23" t="s">
        <v>128</v>
      </c>
      <c r="C106" s="37" t="s">
        <v>128</v>
      </c>
      <c r="D106" s="65">
        <v>1462.3176466147677</v>
      </c>
      <c r="E106" s="73">
        <v>2359.320028308563</v>
      </c>
      <c r="F106" s="82">
        <f t="shared" si="2"/>
        <v>3821.6376749233305</v>
      </c>
      <c r="G106" s="26">
        <v>51676.08</v>
      </c>
      <c r="H106" s="26">
        <f t="shared" si="3"/>
        <v>55497.717674923333</v>
      </c>
      <c r="J106" s="20"/>
      <c r="K106" s="20"/>
      <c r="L106" s="87"/>
      <c r="M106" s="20"/>
      <c r="DC106" s="1"/>
      <c r="DD106" s="1"/>
    </row>
    <row r="107" spans="1:108" ht="15.5">
      <c r="A107" s="30">
        <v>23052</v>
      </c>
      <c r="B107" s="23" t="s">
        <v>129</v>
      </c>
      <c r="C107" s="37" t="s">
        <v>129</v>
      </c>
      <c r="D107" s="65">
        <v>6267.0756283490045</v>
      </c>
      <c r="E107" s="73">
        <v>10111.371549893842</v>
      </c>
      <c r="F107" s="82">
        <f t="shared" si="2"/>
        <v>16378.447178242846</v>
      </c>
      <c r="G107" s="26">
        <v>51676.08</v>
      </c>
      <c r="H107" s="26">
        <f t="shared" si="3"/>
        <v>68054.527178242846</v>
      </c>
      <c r="J107" s="20"/>
      <c r="K107" s="20"/>
      <c r="L107" s="87"/>
      <c r="M107" s="20"/>
      <c r="DC107" s="1"/>
      <c r="DD107" s="1"/>
    </row>
    <row r="108" spans="1:108" ht="15.5">
      <c r="A108" s="30">
        <v>23060</v>
      </c>
      <c r="B108" s="23" t="s">
        <v>130</v>
      </c>
      <c r="C108" s="37" t="s">
        <v>130</v>
      </c>
      <c r="D108" s="65">
        <v>3237.989074646985</v>
      </c>
      <c r="E108" s="73">
        <v>5224.2086341118184</v>
      </c>
      <c r="F108" s="82">
        <f t="shared" si="2"/>
        <v>8462.1977087588039</v>
      </c>
      <c r="G108" s="26">
        <v>25838.04</v>
      </c>
      <c r="H108" s="26">
        <f t="shared" si="3"/>
        <v>34300.237708758803</v>
      </c>
      <c r="J108" s="20"/>
      <c r="K108" s="20"/>
      <c r="L108" s="87"/>
      <c r="M108" s="20"/>
      <c r="DC108" s="1"/>
      <c r="DD108" s="1"/>
    </row>
    <row r="109" spans="1:108" ht="15.5">
      <c r="A109" s="30">
        <v>23062</v>
      </c>
      <c r="B109" s="23" t="s">
        <v>131</v>
      </c>
      <c r="C109" s="37" t="s">
        <v>131</v>
      </c>
      <c r="D109" s="65">
        <v>2559.0558815758432</v>
      </c>
      <c r="E109" s="73">
        <v>4128.8100495399858</v>
      </c>
      <c r="F109" s="82">
        <f t="shared" si="2"/>
        <v>6687.865931115829</v>
      </c>
      <c r="G109" s="26">
        <v>51676.08</v>
      </c>
      <c r="H109" s="26">
        <f t="shared" si="3"/>
        <v>58363.945931115828</v>
      </c>
      <c r="J109" s="20"/>
      <c r="K109" s="20"/>
      <c r="L109" s="87"/>
      <c r="M109" s="20"/>
      <c r="DC109" s="1"/>
      <c r="DD109" s="1"/>
    </row>
    <row r="110" spans="1:108" ht="15.5">
      <c r="A110" s="30">
        <v>23064</v>
      </c>
      <c r="B110" s="23" t="s">
        <v>132</v>
      </c>
      <c r="C110" s="37" t="s">
        <v>132</v>
      </c>
      <c r="D110" s="65">
        <v>261.12815118120852</v>
      </c>
      <c r="E110" s="73">
        <v>421.30714791224341</v>
      </c>
      <c r="F110" s="82">
        <f t="shared" si="2"/>
        <v>682.43529909345193</v>
      </c>
      <c r="G110" s="26">
        <v>25838.04</v>
      </c>
      <c r="H110" s="26">
        <f t="shared" si="3"/>
        <v>26520.475299093454</v>
      </c>
      <c r="J110" s="20"/>
      <c r="K110" s="20"/>
      <c r="L110" s="87"/>
      <c r="M110" s="20"/>
      <c r="DC110" s="1"/>
      <c r="DD110" s="1"/>
    </row>
    <row r="111" spans="1:108" s="6" customFormat="1" ht="15.5">
      <c r="A111" s="30">
        <v>23077</v>
      </c>
      <c r="B111" s="23" t="s">
        <v>133</v>
      </c>
      <c r="C111" s="37" t="s">
        <v>133</v>
      </c>
      <c r="D111" s="65">
        <v>6371.5268888214869</v>
      </c>
      <c r="E111" s="73">
        <v>10279.894409058739</v>
      </c>
      <c r="F111" s="82">
        <f t="shared" si="2"/>
        <v>16651.421297880224</v>
      </c>
      <c r="G111" s="26">
        <v>155028.24</v>
      </c>
      <c r="H111" s="26">
        <f t="shared" si="3"/>
        <v>171679.66129788023</v>
      </c>
      <c r="I111" s="5"/>
      <c r="J111" s="20"/>
      <c r="K111" s="20"/>
      <c r="L111" s="87"/>
      <c r="M111" s="20"/>
      <c r="N111" s="88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</row>
    <row r="112" spans="1:108" s="6" customFormat="1" ht="15.5">
      <c r="A112" s="30">
        <v>23081</v>
      </c>
      <c r="B112" s="23" t="s">
        <v>134</v>
      </c>
      <c r="C112" s="37" t="s">
        <v>134</v>
      </c>
      <c r="D112" s="65">
        <v>940.06134425235052</v>
      </c>
      <c r="E112" s="73">
        <v>1516.7057324840764</v>
      </c>
      <c r="F112" s="82">
        <f t="shared" si="2"/>
        <v>2456.767076736427</v>
      </c>
      <c r="G112" s="26">
        <v>25838.04</v>
      </c>
      <c r="H112" s="26">
        <f t="shared" si="3"/>
        <v>28294.807076736426</v>
      </c>
      <c r="I112" s="5"/>
      <c r="J112" s="20"/>
      <c r="K112" s="20"/>
      <c r="L112" s="87"/>
      <c r="M112" s="20"/>
      <c r="N112" s="88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</row>
    <row r="113" spans="1:108" ht="15.5">
      <c r="A113" s="30">
        <v>23086</v>
      </c>
      <c r="B113" s="23" t="s">
        <v>135</v>
      </c>
      <c r="C113" s="37" t="s">
        <v>135</v>
      </c>
      <c r="D113" s="65">
        <v>2402.3789908671183</v>
      </c>
      <c r="E113" s="73">
        <v>3876.0257607926396</v>
      </c>
      <c r="F113" s="82">
        <f t="shared" si="2"/>
        <v>6278.4047516597584</v>
      </c>
      <c r="G113" s="26">
        <v>25838.04</v>
      </c>
      <c r="H113" s="26">
        <f t="shared" si="3"/>
        <v>32116.444751659757</v>
      </c>
      <c r="J113" s="20"/>
      <c r="K113" s="20"/>
      <c r="L113" s="87"/>
      <c r="M113" s="20"/>
      <c r="DC113" s="1"/>
      <c r="DD113" s="1"/>
    </row>
    <row r="114" spans="1:108" ht="15.5">
      <c r="A114" s="30">
        <v>23088</v>
      </c>
      <c r="B114" s="23" t="s">
        <v>136</v>
      </c>
      <c r="C114" s="37" t="s">
        <v>137</v>
      </c>
      <c r="D114" s="65">
        <v>17808.93991055842</v>
      </c>
      <c r="E114" s="73">
        <v>28733.147487615002</v>
      </c>
      <c r="F114" s="82">
        <f t="shared" si="2"/>
        <v>46542.087398173418</v>
      </c>
      <c r="G114" s="26">
        <v>155028.24</v>
      </c>
      <c r="H114" s="26">
        <f t="shared" si="3"/>
        <v>201570.32739817339</v>
      </c>
      <c r="J114" s="20"/>
      <c r="K114" s="20"/>
      <c r="L114" s="87"/>
      <c r="M114" s="20"/>
      <c r="DC114" s="1"/>
      <c r="DD114" s="1"/>
    </row>
    <row r="115" spans="1:108" ht="15.5">
      <c r="A115" s="30">
        <v>23094</v>
      </c>
      <c r="B115" s="23" t="s">
        <v>138</v>
      </c>
      <c r="C115" s="37" t="s">
        <v>138</v>
      </c>
      <c r="D115" s="65">
        <v>5797.0449562228278</v>
      </c>
      <c r="E115" s="73">
        <v>9353.0186836518042</v>
      </c>
      <c r="F115" s="82">
        <f t="shared" si="2"/>
        <v>15150.063639874632</v>
      </c>
      <c r="G115" s="26">
        <v>51676.08</v>
      </c>
      <c r="H115" s="26">
        <f t="shared" si="3"/>
        <v>66826.14363987463</v>
      </c>
      <c r="J115" s="20"/>
      <c r="K115" s="20"/>
      <c r="L115" s="87"/>
      <c r="M115" s="20"/>
      <c r="DC115" s="1"/>
      <c r="DD115" s="1"/>
    </row>
    <row r="116" spans="1:108" ht="15.5">
      <c r="A116" s="31">
        <v>23096</v>
      </c>
      <c r="B116" s="43" t="s">
        <v>139</v>
      </c>
      <c r="C116" s="38" t="s">
        <v>139</v>
      </c>
      <c r="D116" s="65">
        <v>1618.9945373234925</v>
      </c>
      <c r="E116" s="73">
        <v>2612.1043170559092</v>
      </c>
      <c r="F116" s="82">
        <f t="shared" si="2"/>
        <v>4231.0988543794019</v>
      </c>
      <c r="G116" s="26">
        <v>51676.08</v>
      </c>
      <c r="H116" s="26">
        <f t="shared" si="3"/>
        <v>55907.178854379403</v>
      </c>
      <c r="J116" s="20"/>
      <c r="K116" s="20"/>
      <c r="L116" s="87"/>
      <c r="M116" s="20"/>
      <c r="DC116" s="1"/>
      <c r="DD116" s="1"/>
    </row>
    <row r="117" spans="1:108" ht="15.5">
      <c r="A117" s="30">
        <v>23097</v>
      </c>
      <c r="B117" s="23" t="s">
        <v>140</v>
      </c>
      <c r="C117" s="37" t="s">
        <v>140</v>
      </c>
      <c r="D117" s="65">
        <v>1201.1894954335592</v>
      </c>
      <c r="E117" s="73">
        <v>1938.0128803963198</v>
      </c>
      <c r="F117" s="82">
        <f t="shared" si="2"/>
        <v>3139.2023758298792</v>
      </c>
      <c r="G117" s="26">
        <v>25838.04</v>
      </c>
      <c r="H117" s="26">
        <f t="shared" si="3"/>
        <v>28977.242375829879</v>
      </c>
      <c r="J117" s="20"/>
      <c r="K117" s="20"/>
      <c r="L117" s="87"/>
      <c r="M117" s="20"/>
      <c r="DC117" s="1"/>
      <c r="DD117" s="1"/>
    </row>
    <row r="118" spans="1:108" ht="15.5">
      <c r="A118" s="30">
        <v>23098</v>
      </c>
      <c r="B118" s="23" t="s">
        <v>141</v>
      </c>
      <c r="C118" s="37" t="s">
        <v>141</v>
      </c>
      <c r="D118" s="65">
        <v>2245.702100158393</v>
      </c>
      <c r="E118" s="73">
        <v>3623.2414720452934</v>
      </c>
      <c r="F118" s="82">
        <f t="shared" si="2"/>
        <v>5868.9435722036869</v>
      </c>
      <c r="G118" s="26">
        <v>25838.04</v>
      </c>
      <c r="H118" s="26">
        <f t="shared" si="3"/>
        <v>31706.983572203688</v>
      </c>
      <c r="J118" s="20"/>
      <c r="K118" s="20"/>
      <c r="L118" s="87"/>
      <c r="M118" s="20"/>
      <c r="DC118" s="1"/>
      <c r="DD118" s="1"/>
    </row>
    <row r="119" spans="1:108" ht="15.5">
      <c r="A119" s="30">
        <v>23099</v>
      </c>
      <c r="B119" s="23" t="s">
        <v>142</v>
      </c>
      <c r="C119" s="37" t="s">
        <v>142</v>
      </c>
      <c r="D119" s="65">
        <v>3864.6966374818858</v>
      </c>
      <c r="E119" s="73">
        <v>6235.3457891012031</v>
      </c>
      <c r="F119" s="82">
        <f t="shared" si="2"/>
        <v>10100.042426583088</v>
      </c>
      <c r="G119" s="26">
        <v>25838.04</v>
      </c>
      <c r="H119" s="26">
        <f t="shared" si="3"/>
        <v>35938.082426583089</v>
      </c>
      <c r="J119" s="20"/>
      <c r="K119" s="20"/>
      <c r="L119" s="87"/>
      <c r="M119" s="20"/>
      <c r="DC119" s="1"/>
      <c r="DD119" s="1"/>
    </row>
    <row r="120" spans="1:108" ht="15.5">
      <c r="A120" s="30">
        <v>23100</v>
      </c>
      <c r="B120" s="23" t="s">
        <v>143</v>
      </c>
      <c r="C120" s="37" t="s">
        <v>143</v>
      </c>
      <c r="D120" s="65">
        <v>1618.9945373234925</v>
      </c>
      <c r="E120" s="73">
        <v>2612.1043170559092</v>
      </c>
      <c r="F120" s="82">
        <f t="shared" si="2"/>
        <v>4231.0988543794019</v>
      </c>
      <c r="G120" s="26">
        <v>25838.04</v>
      </c>
      <c r="H120" s="26">
        <f t="shared" si="3"/>
        <v>30069.138854379402</v>
      </c>
      <c r="J120" s="20"/>
      <c r="K120" s="20"/>
      <c r="L120" s="87"/>
      <c r="M120" s="20"/>
      <c r="DC120" s="1"/>
      <c r="DD120" s="1"/>
    </row>
    <row r="121" spans="1:108" ht="15.5">
      <c r="A121" s="30">
        <v>23101</v>
      </c>
      <c r="B121" s="23" t="s">
        <v>144</v>
      </c>
      <c r="C121" s="37" t="s">
        <v>145</v>
      </c>
      <c r="D121" s="65">
        <v>2872.4096629932938</v>
      </c>
      <c r="E121" s="73">
        <v>4634.3786270346773</v>
      </c>
      <c r="F121" s="82">
        <f t="shared" si="2"/>
        <v>7506.788290027971</v>
      </c>
      <c r="G121" s="26">
        <v>25838.04</v>
      </c>
      <c r="H121" s="26">
        <f t="shared" si="3"/>
        <v>33344.828290027974</v>
      </c>
      <c r="J121" s="20"/>
      <c r="K121" s="20"/>
      <c r="L121" s="87"/>
      <c r="M121" s="20"/>
      <c r="DC121" s="1"/>
      <c r="DD121" s="1"/>
    </row>
    <row r="122" spans="1:108" ht="15.5">
      <c r="A122" s="30">
        <v>23102</v>
      </c>
      <c r="B122" s="23" t="s">
        <v>146</v>
      </c>
      <c r="C122" s="37" t="s">
        <v>146</v>
      </c>
      <c r="D122" s="65">
        <v>5483.691174805379</v>
      </c>
      <c r="E122" s="73">
        <v>8847.4501061571118</v>
      </c>
      <c r="F122" s="82">
        <f t="shared" si="2"/>
        <v>14331.141280962491</v>
      </c>
      <c r="G122" s="26">
        <v>51676.08</v>
      </c>
      <c r="H122" s="26">
        <f t="shared" si="3"/>
        <v>66007.221280962491</v>
      </c>
      <c r="J122" s="20"/>
      <c r="K122" s="20"/>
      <c r="L122" s="87"/>
      <c r="M122" s="20"/>
      <c r="DC122" s="1"/>
      <c r="DD122" s="1"/>
    </row>
    <row r="123" spans="1:108" ht="15.5">
      <c r="A123" s="30">
        <v>23103</v>
      </c>
      <c r="B123" s="23" t="s">
        <v>147</v>
      </c>
      <c r="C123" s="37" t="s">
        <v>147</v>
      </c>
      <c r="D123" s="65">
        <v>4334.7273096080608</v>
      </c>
      <c r="E123" s="73">
        <v>6993.6986553432407</v>
      </c>
      <c r="F123" s="82">
        <f t="shared" si="2"/>
        <v>11328.425964951301</v>
      </c>
      <c r="G123" s="26">
        <v>25838.04</v>
      </c>
      <c r="H123" s="26">
        <f t="shared" si="3"/>
        <v>37166.465964951305</v>
      </c>
      <c r="J123" s="20"/>
      <c r="K123" s="20"/>
      <c r="L123" s="87"/>
      <c r="M123" s="20"/>
      <c r="DC123" s="1"/>
      <c r="DD123" s="1"/>
    </row>
    <row r="124" spans="1:108" ht="15.5">
      <c r="A124" s="30">
        <v>23104</v>
      </c>
      <c r="B124" s="23" t="s">
        <v>148</v>
      </c>
      <c r="C124" s="37" t="s">
        <v>148</v>
      </c>
      <c r="D124" s="65">
        <v>1253.4151256698005</v>
      </c>
      <c r="E124" s="73">
        <v>2022.2743099787685</v>
      </c>
      <c r="F124" s="82">
        <f t="shared" si="2"/>
        <v>3275.6894356485691</v>
      </c>
      <c r="G124" s="26">
        <v>25838.04</v>
      </c>
      <c r="H124" s="26">
        <f t="shared" si="3"/>
        <v>29113.729435648569</v>
      </c>
      <c r="J124" s="20"/>
      <c r="K124" s="20"/>
      <c r="L124" s="87"/>
      <c r="M124" s="20"/>
      <c r="DC124" s="1"/>
      <c r="DD124" s="1"/>
    </row>
    <row r="125" spans="1:108" ht="15.5">
      <c r="A125" s="30">
        <v>23105</v>
      </c>
      <c r="B125" s="23" t="s">
        <v>149</v>
      </c>
      <c r="C125" s="37" t="s">
        <v>149</v>
      </c>
      <c r="D125" s="65">
        <v>678.933193071142</v>
      </c>
      <c r="E125" s="73">
        <v>1095.398584571833</v>
      </c>
      <c r="F125" s="82">
        <f t="shared" si="2"/>
        <v>1774.3317776429749</v>
      </c>
      <c r="G125" s="26">
        <v>25838.04</v>
      </c>
      <c r="H125" s="26">
        <f t="shared" si="3"/>
        <v>27612.371777642977</v>
      </c>
      <c r="J125" s="20"/>
      <c r="K125" s="20"/>
      <c r="L125" s="87"/>
      <c r="M125" s="20"/>
      <c r="DC125" s="1"/>
      <c r="DD125" s="1"/>
    </row>
    <row r="126" spans="1:108" ht="15.5">
      <c r="A126" s="30">
        <v>24001</v>
      </c>
      <c r="B126" s="23" t="s">
        <v>150</v>
      </c>
      <c r="C126" s="37" t="s">
        <v>150</v>
      </c>
      <c r="D126" s="65">
        <v>6684.8806702389375</v>
      </c>
      <c r="E126" s="73">
        <v>10785.462986553432</v>
      </c>
      <c r="F126" s="82">
        <f t="shared" si="2"/>
        <v>17470.343656792371</v>
      </c>
      <c r="G126" s="26">
        <v>155028.24</v>
      </c>
      <c r="H126" s="26">
        <f t="shared" si="3"/>
        <v>172498.58365679235</v>
      </c>
      <c r="J126" s="20"/>
      <c r="K126" s="20"/>
      <c r="L126" s="87"/>
      <c r="M126" s="20"/>
      <c r="DC126" s="1"/>
      <c r="DD126" s="1"/>
    </row>
    <row r="127" spans="1:108" ht="15.5">
      <c r="A127" s="30">
        <v>24007</v>
      </c>
      <c r="B127" s="23" t="s">
        <v>151</v>
      </c>
      <c r="C127" s="37" t="s">
        <v>151</v>
      </c>
      <c r="D127" s="65">
        <v>1201.1894954335592</v>
      </c>
      <c r="E127" s="73">
        <v>1938.0128803963198</v>
      </c>
      <c r="F127" s="82">
        <f t="shared" si="2"/>
        <v>3139.2023758298792</v>
      </c>
      <c r="G127" s="26">
        <v>25838.04</v>
      </c>
      <c r="H127" s="26">
        <f t="shared" si="3"/>
        <v>28977.242375829879</v>
      </c>
      <c r="J127" s="20"/>
      <c r="K127" s="20"/>
      <c r="L127" s="87"/>
      <c r="M127" s="20"/>
      <c r="DC127" s="1"/>
      <c r="DD127" s="1"/>
    </row>
    <row r="128" spans="1:108" ht="15.5">
      <c r="A128" s="30">
        <v>24008</v>
      </c>
      <c r="B128" s="23" t="s">
        <v>152</v>
      </c>
      <c r="C128" s="37" t="s">
        <v>152</v>
      </c>
      <c r="D128" s="65">
        <v>835.61008377986718</v>
      </c>
      <c r="E128" s="73">
        <v>1348.182873319179</v>
      </c>
      <c r="F128" s="82">
        <f t="shared" si="2"/>
        <v>2183.7929570990464</v>
      </c>
      <c r="G128" s="26">
        <v>25838.04</v>
      </c>
      <c r="H128" s="26">
        <f t="shared" si="3"/>
        <v>28021.832957099046</v>
      </c>
      <c r="J128" s="20"/>
      <c r="K128" s="20"/>
      <c r="L128" s="87"/>
      <c r="M128" s="20"/>
      <c r="DC128" s="1"/>
      <c r="DD128" s="1"/>
    </row>
    <row r="129" spans="1:108" ht="15.5">
      <c r="A129" s="30">
        <v>24009</v>
      </c>
      <c r="B129" s="23" t="s">
        <v>153</v>
      </c>
      <c r="C129" s="37" t="s">
        <v>153</v>
      </c>
      <c r="D129" s="65">
        <v>940.06134425235052</v>
      </c>
      <c r="E129" s="73">
        <v>1516.7057324840764</v>
      </c>
      <c r="F129" s="82">
        <f t="shared" si="2"/>
        <v>2456.767076736427</v>
      </c>
      <c r="G129" s="26">
        <v>25838.04</v>
      </c>
      <c r="H129" s="26">
        <f t="shared" si="3"/>
        <v>28294.807076736426</v>
      </c>
      <c r="J129" s="20"/>
      <c r="K129" s="20"/>
      <c r="L129" s="87"/>
      <c r="M129" s="20"/>
      <c r="DC129" s="1"/>
      <c r="DD129" s="1"/>
    </row>
    <row r="130" spans="1:108" ht="15.5">
      <c r="A130" s="30">
        <v>24011</v>
      </c>
      <c r="B130" s="23" t="s">
        <v>154</v>
      </c>
      <c r="C130" s="37" t="s">
        <v>154</v>
      </c>
      <c r="D130" s="65">
        <v>2611.2815118120852</v>
      </c>
      <c r="E130" s="73">
        <v>4213.0714791224345</v>
      </c>
      <c r="F130" s="82">
        <f t="shared" si="2"/>
        <v>6824.3529909345198</v>
      </c>
      <c r="G130" s="26">
        <v>25838.04</v>
      </c>
      <c r="H130" s="26">
        <f t="shared" si="3"/>
        <v>32662.392990934521</v>
      </c>
      <c r="J130" s="20"/>
      <c r="K130" s="20"/>
      <c r="L130" s="87"/>
      <c r="M130" s="20"/>
      <c r="DC130" s="1"/>
      <c r="DD130" s="1"/>
    </row>
    <row r="131" spans="1:108" ht="15.5">
      <c r="A131" s="30">
        <v>24014</v>
      </c>
      <c r="B131" s="23" t="s">
        <v>155</v>
      </c>
      <c r="C131" s="37" t="s">
        <v>155</v>
      </c>
      <c r="D131" s="65">
        <v>1044.5126047248341</v>
      </c>
      <c r="E131" s="73">
        <v>1685.2285916489736</v>
      </c>
      <c r="F131" s="82">
        <f t="shared" si="2"/>
        <v>2729.7411963738077</v>
      </c>
      <c r="G131" s="26">
        <v>25838.04</v>
      </c>
      <c r="H131" s="26">
        <f t="shared" si="3"/>
        <v>28567.78119637381</v>
      </c>
      <c r="J131" s="20"/>
      <c r="K131" s="20"/>
      <c r="L131" s="87"/>
      <c r="M131" s="20"/>
      <c r="DC131" s="1"/>
      <c r="DD131" s="1"/>
    </row>
    <row r="132" spans="1:108" ht="15.5">
      <c r="A132" s="30">
        <v>24016</v>
      </c>
      <c r="B132" s="23" t="s">
        <v>156</v>
      </c>
      <c r="C132" s="37" t="s">
        <v>156</v>
      </c>
      <c r="D132" s="65">
        <v>1514.5432768510091</v>
      </c>
      <c r="E132" s="73">
        <v>2443.5814578910117</v>
      </c>
      <c r="F132" s="82">
        <f t="shared" ref="F132:F195" si="4">D132+E132</f>
        <v>3958.1247347420208</v>
      </c>
      <c r="G132" s="26">
        <v>25838.04</v>
      </c>
      <c r="H132" s="26">
        <f t="shared" ref="H132:H195" si="5">G132+F132</f>
        <v>29796.164734742022</v>
      </c>
      <c r="J132" s="20"/>
      <c r="K132" s="20"/>
      <c r="L132" s="87"/>
      <c r="M132" s="20"/>
      <c r="DC132" s="1"/>
      <c r="DD132" s="1"/>
    </row>
    <row r="133" spans="1:108" ht="15.5">
      <c r="A133" s="30">
        <v>24020</v>
      </c>
      <c r="B133" s="23" t="s">
        <v>157</v>
      </c>
      <c r="C133" s="37" t="s">
        <v>157</v>
      </c>
      <c r="D133" s="65">
        <v>7572.7163842550472</v>
      </c>
      <c r="E133" s="73">
        <v>12217.907289455059</v>
      </c>
      <c r="F133" s="82">
        <f t="shared" si="4"/>
        <v>19790.623673710106</v>
      </c>
      <c r="G133" s="26">
        <v>155028.24</v>
      </c>
      <c r="H133" s="26">
        <f t="shared" si="5"/>
        <v>174818.86367371009</v>
      </c>
      <c r="J133" s="20"/>
      <c r="K133" s="20"/>
      <c r="L133" s="87"/>
      <c r="M133" s="20"/>
      <c r="DC133" s="1"/>
      <c r="DD133" s="1"/>
    </row>
    <row r="134" spans="1:108" ht="15.5">
      <c r="A134" s="30">
        <v>24028</v>
      </c>
      <c r="B134" s="23" t="s">
        <v>158</v>
      </c>
      <c r="C134" s="37" t="s">
        <v>158</v>
      </c>
      <c r="D134" s="65">
        <v>417.80504188993359</v>
      </c>
      <c r="E134" s="73">
        <v>674.09143665958948</v>
      </c>
      <c r="F134" s="82">
        <f t="shared" si="4"/>
        <v>1091.8964785495232</v>
      </c>
      <c r="G134" s="26">
        <v>25838.04</v>
      </c>
      <c r="H134" s="26">
        <f t="shared" si="5"/>
        <v>26929.936478549524</v>
      </c>
      <c r="J134" s="20"/>
      <c r="K134" s="20"/>
      <c r="L134" s="87"/>
      <c r="M134" s="20"/>
      <c r="DC134" s="1"/>
      <c r="DD134" s="1"/>
    </row>
    <row r="135" spans="1:108" ht="15.5">
      <c r="A135" s="30">
        <v>24033</v>
      </c>
      <c r="B135" s="23" t="s">
        <v>159</v>
      </c>
      <c r="C135" s="37" t="s">
        <v>159</v>
      </c>
      <c r="D135" s="65">
        <v>1618.9945373234925</v>
      </c>
      <c r="E135" s="73">
        <v>2612.1043170559092</v>
      </c>
      <c r="F135" s="82">
        <f t="shared" si="4"/>
        <v>4231.0988543794019</v>
      </c>
      <c r="G135" s="26">
        <v>25838.04</v>
      </c>
      <c r="H135" s="26">
        <f t="shared" si="5"/>
        <v>30069.138854379402</v>
      </c>
      <c r="J135" s="20"/>
      <c r="K135" s="20"/>
      <c r="L135" s="87"/>
      <c r="M135" s="20"/>
      <c r="DC135" s="1"/>
      <c r="DD135" s="1"/>
    </row>
    <row r="136" spans="1:108" ht="15.5">
      <c r="A136" s="30">
        <v>24038</v>
      </c>
      <c r="B136" s="23" t="s">
        <v>160</v>
      </c>
      <c r="C136" s="37" t="s">
        <v>160</v>
      </c>
      <c r="D136" s="65">
        <v>4439.178570080544</v>
      </c>
      <c r="E136" s="73">
        <v>7162.2215145081382</v>
      </c>
      <c r="F136" s="82">
        <f t="shared" si="4"/>
        <v>11601.400084588682</v>
      </c>
      <c r="G136" s="26">
        <v>51676.08</v>
      </c>
      <c r="H136" s="26">
        <f t="shared" si="5"/>
        <v>63277.480084588686</v>
      </c>
      <c r="J136" s="20"/>
      <c r="K136" s="20"/>
      <c r="L136" s="87"/>
      <c r="M136" s="20"/>
      <c r="DC136" s="1"/>
      <c r="DD136" s="1"/>
    </row>
    <row r="137" spans="1:108" ht="15.5">
      <c r="A137" s="30">
        <v>24041</v>
      </c>
      <c r="B137" s="23" t="s">
        <v>161</v>
      </c>
      <c r="C137" s="37" t="s">
        <v>161</v>
      </c>
      <c r="D137" s="65">
        <v>1305.6407559060426</v>
      </c>
      <c r="E137" s="73">
        <v>2106.5357395612173</v>
      </c>
      <c r="F137" s="82">
        <f t="shared" si="4"/>
        <v>3412.1764954672599</v>
      </c>
      <c r="G137" s="26">
        <v>25838.04</v>
      </c>
      <c r="H137" s="26">
        <f t="shared" si="5"/>
        <v>29250.216495467263</v>
      </c>
      <c r="J137" s="20"/>
      <c r="K137" s="20"/>
      <c r="L137" s="87"/>
      <c r="M137" s="20"/>
      <c r="DC137" s="1"/>
      <c r="DD137" s="1"/>
    </row>
    <row r="138" spans="1:108" ht="15.5">
      <c r="A138" s="30">
        <v>24043</v>
      </c>
      <c r="B138" s="23" t="s">
        <v>162</v>
      </c>
      <c r="C138" s="37" t="s">
        <v>162</v>
      </c>
      <c r="D138" s="65">
        <v>1148.9638651973173</v>
      </c>
      <c r="E138" s="73">
        <v>1853.7514508138711</v>
      </c>
      <c r="F138" s="82">
        <f t="shared" si="4"/>
        <v>3002.7153160111884</v>
      </c>
      <c r="G138" s="26">
        <v>25838.04</v>
      </c>
      <c r="H138" s="26">
        <f t="shared" si="5"/>
        <v>28840.755316011189</v>
      </c>
      <c r="J138" s="20"/>
      <c r="K138" s="20"/>
      <c r="L138" s="87"/>
      <c r="M138" s="20"/>
      <c r="DC138" s="1"/>
      <c r="DD138" s="1"/>
    </row>
    <row r="139" spans="1:108" ht="15.5">
      <c r="A139" s="30">
        <v>24045</v>
      </c>
      <c r="B139" s="23" t="s">
        <v>163</v>
      </c>
      <c r="C139" s="37" t="s">
        <v>163</v>
      </c>
      <c r="D139" s="65">
        <v>940.06134425235052</v>
      </c>
      <c r="E139" s="73">
        <v>1516.7057324840764</v>
      </c>
      <c r="F139" s="82">
        <f t="shared" si="4"/>
        <v>2456.767076736427</v>
      </c>
      <c r="G139" s="26">
        <v>25838.04</v>
      </c>
      <c r="H139" s="26">
        <f t="shared" si="5"/>
        <v>28294.807076736426</v>
      </c>
      <c r="J139" s="20"/>
      <c r="K139" s="20"/>
      <c r="L139" s="87"/>
      <c r="M139" s="20"/>
      <c r="DC139" s="1"/>
      <c r="DD139" s="1"/>
    </row>
    <row r="140" spans="1:108" ht="15.5">
      <c r="A140" s="30">
        <v>24048</v>
      </c>
      <c r="B140" s="23" t="s">
        <v>164</v>
      </c>
      <c r="C140" s="37" t="s">
        <v>164</v>
      </c>
      <c r="D140" s="65">
        <v>1253.4151256698005</v>
      </c>
      <c r="E140" s="73">
        <v>2022.2743099787685</v>
      </c>
      <c r="F140" s="82">
        <f t="shared" si="4"/>
        <v>3275.6894356485691</v>
      </c>
      <c r="G140" s="26">
        <v>25838.04</v>
      </c>
      <c r="H140" s="26">
        <f t="shared" si="5"/>
        <v>29113.729435648569</v>
      </c>
      <c r="J140" s="20"/>
      <c r="K140" s="20"/>
      <c r="L140" s="87"/>
      <c r="M140" s="20"/>
      <c r="DC140" s="1"/>
      <c r="DD140" s="1"/>
    </row>
    <row r="141" spans="1:108" ht="15.5">
      <c r="A141" s="30">
        <v>24054</v>
      </c>
      <c r="B141" s="23" t="s">
        <v>165</v>
      </c>
      <c r="C141" s="37" t="s">
        <v>165</v>
      </c>
      <c r="D141" s="65">
        <v>1305.6407559060426</v>
      </c>
      <c r="E141" s="73">
        <v>2106.5357395612173</v>
      </c>
      <c r="F141" s="82">
        <f t="shared" si="4"/>
        <v>3412.1764954672599</v>
      </c>
      <c r="G141" s="26">
        <v>25838.04</v>
      </c>
      <c r="H141" s="26">
        <f t="shared" si="5"/>
        <v>29250.216495467263</v>
      </c>
      <c r="J141" s="20"/>
      <c r="K141" s="20"/>
      <c r="L141" s="87"/>
      <c r="M141" s="20"/>
      <c r="DC141" s="1"/>
      <c r="DD141" s="1"/>
    </row>
    <row r="142" spans="1:108" ht="15.5">
      <c r="A142" s="30">
        <v>24055</v>
      </c>
      <c r="B142" s="23" t="s">
        <v>166</v>
      </c>
      <c r="C142" s="37" t="s">
        <v>166</v>
      </c>
      <c r="D142" s="65">
        <v>4491.404200316786</v>
      </c>
      <c r="E142" s="73">
        <v>7246.4829440905869</v>
      </c>
      <c r="F142" s="82">
        <f t="shared" si="4"/>
        <v>11737.887144407374</v>
      </c>
      <c r="G142" s="26">
        <v>51676.08</v>
      </c>
      <c r="H142" s="26">
        <f t="shared" si="5"/>
        <v>63413.967144407376</v>
      </c>
      <c r="J142" s="20"/>
      <c r="K142" s="20"/>
      <c r="L142" s="87"/>
      <c r="M142" s="20"/>
      <c r="DC142" s="1"/>
      <c r="DD142" s="1"/>
    </row>
    <row r="143" spans="1:108" ht="15.5">
      <c r="A143" s="30">
        <v>24059</v>
      </c>
      <c r="B143" s="23" t="s">
        <v>167</v>
      </c>
      <c r="C143" s="37" t="s">
        <v>167</v>
      </c>
      <c r="D143" s="65">
        <v>3394.6659653557108</v>
      </c>
      <c r="E143" s="73">
        <v>5476.9929228591645</v>
      </c>
      <c r="F143" s="82">
        <f t="shared" si="4"/>
        <v>8871.6588882148753</v>
      </c>
      <c r="G143" s="26">
        <v>51676.08</v>
      </c>
      <c r="H143" s="26">
        <f t="shared" si="5"/>
        <v>60547.738888214881</v>
      </c>
      <c r="J143" s="20"/>
      <c r="K143" s="20"/>
      <c r="L143" s="87"/>
      <c r="M143" s="20"/>
      <c r="DC143" s="1"/>
      <c r="DD143" s="1"/>
    </row>
    <row r="144" spans="1:108" ht="15.5">
      <c r="A144" s="30">
        <v>24062</v>
      </c>
      <c r="B144" s="23" t="s">
        <v>168</v>
      </c>
      <c r="C144" s="37" t="s">
        <v>169</v>
      </c>
      <c r="D144" s="65">
        <v>91238.176022714237</v>
      </c>
      <c r="E144" s="73">
        <v>147204.71748053786</v>
      </c>
      <c r="F144" s="82">
        <f t="shared" si="4"/>
        <v>238442.8935032521</v>
      </c>
      <c r="G144" s="26">
        <v>413408.64</v>
      </c>
      <c r="H144" s="26">
        <f t="shared" si="5"/>
        <v>651851.53350325208</v>
      </c>
      <c r="J144" s="20"/>
      <c r="K144" s="20"/>
      <c r="L144" s="87"/>
      <c r="M144" s="20"/>
      <c r="DC144" s="1"/>
      <c r="DD144" s="1"/>
    </row>
    <row r="145" spans="1:108" ht="15.5">
      <c r="A145" s="30">
        <v>24066</v>
      </c>
      <c r="B145" s="23" t="s">
        <v>170</v>
      </c>
      <c r="C145" s="37" t="s">
        <v>170</v>
      </c>
      <c r="D145" s="65">
        <v>2506.8302513396011</v>
      </c>
      <c r="E145" s="73">
        <v>4044.5486199575371</v>
      </c>
      <c r="F145" s="82">
        <f t="shared" si="4"/>
        <v>6551.3788712971382</v>
      </c>
      <c r="G145" s="26">
        <v>25838.04</v>
      </c>
      <c r="H145" s="26">
        <f t="shared" si="5"/>
        <v>32389.418871297137</v>
      </c>
      <c r="J145" s="20"/>
      <c r="K145" s="20"/>
      <c r="L145" s="87"/>
      <c r="M145" s="20"/>
      <c r="DC145" s="1"/>
      <c r="DD145" s="1"/>
    </row>
    <row r="146" spans="1:108" ht="15.5">
      <c r="A146" s="30">
        <v>24086</v>
      </c>
      <c r="B146" s="23" t="s">
        <v>171</v>
      </c>
      <c r="C146" s="37" t="s">
        <v>171</v>
      </c>
      <c r="D146" s="65">
        <v>940.06134425235052</v>
      </c>
      <c r="E146" s="73">
        <v>1516.7057324840764</v>
      </c>
      <c r="F146" s="82">
        <f t="shared" si="4"/>
        <v>2456.767076736427</v>
      </c>
      <c r="G146" s="26">
        <v>25838.04</v>
      </c>
      <c r="H146" s="26">
        <f t="shared" si="5"/>
        <v>28294.807076736426</v>
      </c>
      <c r="J146" s="20"/>
      <c r="K146" s="20"/>
      <c r="L146" s="87"/>
      <c r="M146" s="20"/>
      <c r="DC146" s="1"/>
      <c r="DD146" s="1"/>
    </row>
    <row r="147" spans="1:108" ht="15.5">
      <c r="A147" s="30">
        <v>24094</v>
      </c>
      <c r="B147" s="23" t="s">
        <v>172</v>
      </c>
      <c r="C147" s="37" t="s">
        <v>172</v>
      </c>
      <c r="D147" s="65">
        <v>2350.1533606308763</v>
      </c>
      <c r="E147" s="73">
        <v>3791.7643312101909</v>
      </c>
      <c r="F147" s="82">
        <f t="shared" si="4"/>
        <v>6141.9176918410667</v>
      </c>
      <c r="G147" s="26">
        <v>25838.04</v>
      </c>
      <c r="H147" s="26">
        <f t="shared" si="5"/>
        <v>31979.957691841068</v>
      </c>
      <c r="J147" s="20"/>
      <c r="K147" s="20"/>
      <c r="L147" s="87"/>
      <c r="M147" s="20"/>
      <c r="DC147" s="1"/>
      <c r="DD147" s="1"/>
    </row>
    <row r="148" spans="1:108" ht="15.5">
      <c r="A148" s="30">
        <v>24104</v>
      </c>
      <c r="B148" s="23" t="s">
        <v>173</v>
      </c>
      <c r="C148" s="37" t="s">
        <v>173</v>
      </c>
      <c r="D148" s="65">
        <v>3603.5684863006773</v>
      </c>
      <c r="E148" s="73">
        <v>5814.0386411889594</v>
      </c>
      <c r="F148" s="82">
        <f t="shared" si="4"/>
        <v>9417.6071274896367</v>
      </c>
      <c r="G148" s="26">
        <v>25838.04</v>
      </c>
      <c r="H148" s="26">
        <f t="shared" si="5"/>
        <v>35255.647127489639</v>
      </c>
      <c r="J148" s="20"/>
      <c r="K148" s="20"/>
      <c r="L148" s="87"/>
      <c r="M148" s="20"/>
      <c r="DC148" s="1"/>
      <c r="DD148" s="1"/>
    </row>
    <row r="149" spans="1:108" ht="15.5">
      <c r="A149" s="30">
        <v>24107</v>
      </c>
      <c r="B149" s="23" t="s">
        <v>174</v>
      </c>
      <c r="C149" s="37" t="s">
        <v>175</v>
      </c>
      <c r="D149" s="65">
        <v>14675.402096383918</v>
      </c>
      <c r="E149" s="73">
        <v>23677.461712668079</v>
      </c>
      <c r="F149" s="82">
        <f t="shared" si="4"/>
        <v>38352.863809051996</v>
      </c>
      <c r="G149" s="26">
        <v>155028.24</v>
      </c>
      <c r="H149" s="26">
        <f t="shared" si="5"/>
        <v>193381.10380905197</v>
      </c>
      <c r="J149" s="20"/>
      <c r="K149" s="20"/>
      <c r="L149" s="87"/>
      <c r="M149" s="20"/>
      <c r="DC149" s="1"/>
      <c r="DD149" s="1"/>
    </row>
    <row r="150" spans="1:108" ht="15.5">
      <c r="A150" s="30">
        <v>24109</v>
      </c>
      <c r="B150" s="23" t="s">
        <v>176</v>
      </c>
      <c r="C150" s="37" t="s">
        <v>176</v>
      </c>
      <c r="D150" s="65">
        <v>1357.866386142284</v>
      </c>
      <c r="E150" s="73">
        <v>2190.797169143666</v>
      </c>
      <c r="F150" s="82">
        <f t="shared" si="4"/>
        <v>3548.6635552859498</v>
      </c>
      <c r="G150" s="26">
        <v>51676.08</v>
      </c>
      <c r="H150" s="26">
        <f t="shared" si="5"/>
        <v>55224.743555285953</v>
      </c>
      <c r="J150" s="20"/>
      <c r="K150" s="20"/>
      <c r="L150" s="87"/>
      <c r="M150" s="20"/>
      <c r="DC150" s="1"/>
      <c r="DD150" s="1"/>
    </row>
    <row r="151" spans="1:108" ht="15.5">
      <c r="A151" s="30">
        <v>24130</v>
      </c>
      <c r="B151" s="23" t="s">
        <v>177</v>
      </c>
      <c r="C151" s="37" t="s">
        <v>178</v>
      </c>
      <c r="D151" s="65">
        <v>678.933193071142</v>
      </c>
      <c r="E151" s="73">
        <v>1095.398584571833</v>
      </c>
      <c r="F151" s="82">
        <f t="shared" si="4"/>
        <v>1774.3317776429749</v>
      </c>
      <c r="G151" s="26">
        <v>25838.04</v>
      </c>
      <c r="H151" s="26">
        <f t="shared" si="5"/>
        <v>27612.371777642977</v>
      </c>
      <c r="J151" s="20"/>
      <c r="K151" s="20"/>
      <c r="L151" s="87"/>
      <c r="M151" s="20"/>
      <c r="DC151" s="1"/>
      <c r="DD151" s="1"/>
    </row>
    <row r="152" spans="1:108" ht="15.5">
      <c r="A152" s="30">
        <v>24133</v>
      </c>
      <c r="B152" s="23" t="s">
        <v>179</v>
      </c>
      <c r="C152" s="37" t="s">
        <v>179</v>
      </c>
      <c r="D152" s="65">
        <v>626.70756283490027</v>
      </c>
      <c r="E152" s="73">
        <v>1011.1371549893843</v>
      </c>
      <c r="F152" s="82">
        <f t="shared" si="4"/>
        <v>1637.8447178242845</v>
      </c>
      <c r="G152" s="26">
        <v>25838.04</v>
      </c>
      <c r="H152" s="26">
        <f t="shared" si="5"/>
        <v>27475.884717824287</v>
      </c>
      <c r="J152" s="20"/>
      <c r="K152" s="20"/>
      <c r="L152" s="87"/>
      <c r="M152" s="20"/>
      <c r="DC152" s="1"/>
      <c r="DD152" s="1"/>
    </row>
    <row r="153" spans="1:108" ht="15.5">
      <c r="A153" s="30">
        <v>24134</v>
      </c>
      <c r="B153" s="23" t="s">
        <v>180</v>
      </c>
      <c r="C153" s="37" t="s">
        <v>181</v>
      </c>
      <c r="D153" s="65">
        <v>2245.702100158393</v>
      </c>
      <c r="E153" s="73">
        <v>3623.2414720452934</v>
      </c>
      <c r="F153" s="82">
        <f t="shared" si="4"/>
        <v>5868.9435722036869</v>
      </c>
      <c r="G153" s="26">
        <v>155028.24</v>
      </c>
      <c r="H153" s="26">
        <f t="shared" si="5"/>
        <v>160897.18357220368</v>
      </c>
      <c r="J153" s="20"/>
      <c r="K153" s="20"/>
      <c r="L153" s="87"/>
      <c r="M153" s="20"/>
      <c r="DC153" s="1"/>
      <c r="DD153" s="1"/>
    </row>
    <row r="154" spans="1:108" ht="15.5">
      <c r="A154" s="30">
        <v>24135</v>
      </c>
      <c r="B154" s="23" t="s">
        <v>182</v>
      </c>
      <c r="C154" s="37" t="s">
        <v>182</v>
      </c>
      <c r="D154" s="65">
        <v>1723.445797795976</v>
      </c>
      <c r="E154" s="73">
        <v>2780.6271762208066</v>
      </c>
      <c r="F154" s="82">
        <f t="shared" si="4"/>
        <v>4504.0729740167826</v>
      </c>
      <c r="G154" s="26">
        <v>25838.04</v>
      </c>
      <c r="H154" s="26">
        <f t="shared" si="5"/>
        <v>30342.112974016782</v>
      </c>
      <c r="J154" s="20"/>
      <c r="K154" s="20"/>
      <c r="L154" s="87"/>
      <c r="M154" s="20"/>
      <c r="DC154" s="1"/>
      <c r="DD154" s="1"/>
    </row>
    <row r="155" spans="1:108" ht="15.5">
      <c r="A155" s="30">
        <v>24137</v>
      </c>
      <c r="B155" s="23" t="s">
        <v>183</v>
      </c>
      <c r="C155" s="37" t="s">
        <v>183</v>
      </c>
      <c r="D155" s="65">
        <v>678.933193071142</v>
      </c>
      <c r="E155" s="73">
        <v>1095.398584571833</v>
      </c>
      <c r="F155" s="82">
        <f t="shared" si="4"/>
        <v>1774.3317776429749</v>
      </c>
      <c r="G155" s="26">
        <v>25838.04</v>
      </c>
      <c r="H155" s="26">
        <f t="shared" si="5"/>
        <v>27612.371777642977</v>
      </c>
      <c r="J155" s="20"/>
      <c r="K155" s="20"/>
      <c r="L155" s="87"/>
      <c r="M155" s="20"/>
      <c r="DC155" s="1"/>
      <c r="DD155" s="1"/>
    </row>
    <row r="156" spans="1:108" ht="15.5">
      <c r="A156" s="30">
        <v>25005</v>
      </c>
      <c r="B156" s="23" t="s">
        <v>185</v>
      </c>
      <c r="C156" s="37" t="s">
        <v>184</v>
      </c>
      <c r="D156" s="65">
        <v>1148.9638651973173</v>
      </c>
      <c r="E156" s="73">
        <v>1853.7514508138711</v>
      </c>
      <c r="F156" s="82">
        <f t="shared" si="4"/>
        <v>3002.7153160111884</v>
      </c>
      <c r="G156" s="26">
        <v>25838.04</v>
      </c>
      <c r="H156" s="26">
        <f t="shared" si="5"/>
        <v>28840.755316011189</v>
      </c>
      <c r="J156" s="20"/>
      <c r="K156" s="20"/>
      <c r="L156" s="87"/>
      <c r="M156" s="20"/>
      <c r="DC156" s="1"/>
      <c r="DD156" s="1"/>
    </row>
    <row r="157" spans="1:108" ht="15.5">
      <c r="A157" s="30">
        <v>25014</v>
      </c>
      <c r="B157" s="23" t="s">
        <v>187</v>
      </c>
      <c r="C157" s="37" t="s">
        <v>186</v>
      </c>
      <c r="D157" s="65">
        <v>11385.187391500689</v>
      </c>
      <c r="E157" s="73">
        <v>18368.991648973813</v>
      </c>
      <c r="F157" s="82">
        <f t="shared" si="4"/>
        <v>29754.179040474504</v>
      </c>
      <c r="G157" s="26">
        <v>155028.24</v>
      </c>
      <c r="H157" s="26">
        <f t="shared" si="5"/>
        <v>184782.41904047449</v>
      </c>
      <c r="J157" s="20"/>
      <c r="K157" s="20"/>
      <c r="L157" s="87"/>
      <c r="M157" s="20"/>
      <c r="DC157" s="1"/>
      <c r="DD157" s="1"/>
    </row>
    <row r="158" spans="1:108" ht="15.5">
      <c r="A158" s="30">
        <v>25015</v>
      </c>
      <c r="B158" s="23" t="s">
        <v>189</v>
      </c>
      <c r="C158" s="37" t="s">
        <v>188</v>
      </c>
      <c r="D158" s="65">
        <v>3133.5378141745023</v>
      </c>
      <c r="E158" s="73">
        <v>5055.6857749469209</v>
      </c>
      <c r="F158" s="82">
        <f t="shared" si="4"/>
        <v>8189.2235891214232</v>
      </c>
      <c r="G158" s="26">
        <v>25838.04</v>
      </c>
      <c r="H158" s="26">
        <f t="shared" si="5"/>
        <v>34027.263589121423</v>
      </c>
      <c r="J158" s="20"/>
      <c r="K158" s="20"/>
      <c r="L158" s="87"/>
      <c r="M158" s="20"/>
      <c r="DC158" s="1"/>
      <c r="DD158" s="1"/>
    </row>
    <row r="159" spans="1:108" ht="15.5">
      <c r="A159" s="30">
        <v>25018</v>
      </c>
      <c r="B159" s="23" t="s">
        <v>190</v>
      </c>
      <c r="C159" s="37" t="s">
        <v>190</v>
      </c>
      <c r="D159" s="65">
        <v>4595.8554607892693</v>
      </c>
      <c r="E159" s="73">
        <v>7415.0058032554844</v>
      </c>
      <c r="F159" s="82">
        <f t="shared" si="4"/>
        <v>12010.861264044754</v>
      </c>
      <c r="G159" s="26">
        <v>25838.04</v>
      </c>
      <c r="H159" s="26">
        <f t="shared" si="5"/>
        <v>37848.901264044754</v>
      </c>
      <c r="J159" s="20"/>
      <c r="K159" s="20"/>
      <c r="L159" s="87"/>
      <c r="M159" s="20"/>
      <c r="DC159" s="1"/>
      <c r="DD159" s="1"/>
    </row>
    <row r="160" spans="1:108" ht="15.5">
      <c r="A160" s="30">
        <v>25023</v>
      </c>
      <c r="B160" s="23" t="s">
        <v>191</v>
      </c>
      <c r="C160" s="37" t="s">
        <v>191</v>
      </c>
      <c r="D160" s="65">
        <v>3969.147897954369</v>
      </c>
      <c r="E160" s="73">
        <v>6403.8686482660996</v>
      </c>
      <c r="F160" s="82">
        <f t="shared" si="4"/>
        <v>10373.016546220468</v>
      </c>
      <c r="G160" s="26">
        <v>25838.04</v>
      </c>
      <c r="H160" s="26">
        <f t="shared" si="5"/>
        <v>36211.056546220469</v>
      </c>
      <c r="J160" s="20"/>
      <c r="K160" s="20"/>
      <c r="L160" s="87"/>
      <c r="M160" s="20"/>
      <c r="DC160" s="1"/>
      <c r="DD160" s="1"/>
    </row>
    <row r="161" spans="1:108" ht="15.5">
      <c r="A161" s="31">
        <v>25031</v>
      </c>
      <c r="B161" s="43" t="s">
        <v>193</v>
      </c>
      <c r="C161" s="38" t="s">
        <v>192</v>
      </c>
      <c r="D161" s="65">
        <v>3133.5378141745023</v>
      </c>
      <c r="E161" s="73">
        <v>5055.6857749469209</v>
      </c>
      <c r="F161" s="82">
        <f t="shared" si="4"/>
        <v>8189.2235891214232</v>
      </c>
      <c r="G161" s="26">
        <v>25838.04</v>
      </c>
      <c r="H161" s="26">
        <f t="shared" si="5"/>
        <v>34027.263589121423</v>
      </c>
      <c r="J161" s="20"/>
      <c r="K161" s="20"/>
      <c r="L161" s="87"/>
      <c r="M161" s="20"/>
      <c r="DC161" s="1"/>
      <c r="DD161" s="1"/>
    </row>
    <row r="162" spans="1:108" ht="15.5">
      <c r="A162" s="30">
        <v>25037</v>
      </c>
      <c r="B162" s="23" t="s">
        <v>195</v>
      </c>
      <c r="C162" s="37" t="s">
        <v>194</v>
      </c>
      <c r="D162" s="65">
        <v>1775.6714280322176</v>
      </c>
      <c r="E162" s="73">
        <v>2864.8886058032554</v>
      </c>
      <c r="F162" s="82">
        <f t="shared" si="4"/>
        <v>4640.5600338354725</v>
      </c>
      <c r="G162" s="26">
        <v>25838.04</v>
      </c>
      <c r="H162" s="26">
        <f t="shared" si="5"/>
        <v>30478.600033835472</v>
      </c>
      <c r="J162" s="20"/>
      <c r="K162" s="20"/>
      <c r="L162" s="87"/>
      <c r="M162" s="20"/>
      <c r="DC162" s="1"/>
      <c r="DD162" s="1"/>
    </row>
    <row r="163" spans="1:108" ht="15.5">
      <c r="A163" s="30">
        <v>25043</v>
      </c>
      <c r="B163" s="23" t="s">
        <v>196</v>
      </c>
      <c r="C163" s="37" t="s">
        <v>196</v>
      </c>
      <c r="D163" s="65">
        <v>1305.6407559060426</v>
      </c>
      <c r="E163" s="73">
        <v>2106.5357395612173</v>
      </c>
      <c r="F163" s="82">
        <f t="shared" si="4"/>
        <v>3412.1764954672599</v>
      </c>
      <c r="G163" s="26">
        <v>25838.04</v>
      </c>
      <c r="H163" s="26">
        <f t="shared" si="5"/>
        <v>29250.216495467263</v>
      </c>
      <c r="J163" s="20"/>
      <c r="K163" s="20"/>
      <c r="L163" s="87"/>
      <c r="M163" s="20"/>
      <c r="DC163" s="1"/>
      <c r="DD163" s="1"/>
    </row>
    <row r="164" spans="1:108" ht="15.5">
      <c r="A164" s="30">
        <v>25044</v>
      </c>
      <c r="B164" s="23" t="s">
        <v>198</v>
      </c>
      <c r="C164" s="37" t="s">
        <v>197</v>
      </c>
      <c r="D164" s="65">
        <v>1148.9638651973173</v>
      </c>
      <c r="E164" s="73">
        <v>1853.7514508138711</v>
      </c>
      <c r="F164" s="82">
        <f t="shared" si="4"/>
        <v>3002.7153160111884</v>
      </c>
      <c r="G164" s="26">
        <v>25838.04</v>
      </c>
      <c r="H164" s="26">
        <f t="shared" si="5"/>
        <v>28840.755316011189</v>
      </c>
      <c r="J164" s="20"/>
      <c r="K164" s="20"/>
      <c r="L164" s="87"/>
      <c r="M164" s="20"/>
      <c r="DC164" s="1"/>
      <c r="DD164" s="1"/>
    </row>
    <row r="165" spans="1:108" ht="15.5">
      <c r="A165" s="30">
        <v>25048</v>
      </c>
      <c r="B165" s="23" t="s">
        <v>200</v>
      </c>
      <c r="C165" s="37" t="s">
        <v>199</v>
      </c>
      <c r="D165" s="65">
        <v>9139.4852913422965</v>
      </c>
      <c r="E165" s="73">
        <v>14745.750176928519</v>
      </c>
      <c r="F165" s="82">
        <f t="shared" si="4"/>
        <v>23885.235468270817</v>
      </c>
      <c r="G165" s="26">
        <v>51676.08</v>
      </c>
      <c r="H165" s="26">
        <f t="shared" si="5"/>
        <v>75561.315468270826</v>
      </c>
      <c r="J165" s="20"/>
      <c r="K165" s="20"/>
      <c r="L165" s="87"/>
      <c r="M165" s="20"/>
      <c r="DC165" s="1"/>
      <c r="DD165" s="1"/>
    </row>
    <row r="166" spans="1:108" ht="15.5">
      <c r="A166" s="30">
        <v>25050</v>
      </c>
      <c r="B166" s="23" t="s">
        <v>202</v>
      </c>
      <c r="C166" s="37" t="s">
        <v>201</v>
      </c>
      <c r="D166" s="65">
        <v>626.70756283490027</v>
      </c>
      <c r="E166" s="73">
        <v>1011.1371549893843</v>
      </c>
      <c r="F166" s="82">
        <f t="shared" si="4"/>
        <v>1637.8447178242845</v>
      </c>
      <c r="G166" s="26">
        <v>25838.04</v>
      </c>
      <c r="H166" s="26">
        <f t="shared" si="5"/>
        <v>27475.884717824287</v>
      </c>
      <c r="J166" s="20"/>
      <c r="K166" s="20"/>
      <c r="L166" s="87"/>
      <c r="M166" s="20"/>
      <c r="DC166" s="1"/>
      <c r="DD166" s="1"/>
    </row>
    <row r="167" spans="1:108" ht="15.5">
      <c r="A167" s="30">
        <v>25068</v>
      </c>
      <c r="B167" s="23" t="s">
        <v>203</v>
      </c>
      <c r="C167" s="37" t="s">
        <v>203</v>
      </c>
      <c r="D167" s="65">
        <v>2141.2508396859098</v>
      </c>
      <c r="E167" s="73">
        <v>3454.718612880396</v>
      </c>
      <c r="F167" s="82">
        <f t="shared" si="4"/>
        <v>5595.9694525663053</v>
      </c>
      <c r="G167" s="26">
        <v>25838.04</v>
      </c>
      <c r="H167" s="26">
        <f t="shared" si="5"/>
        <v>31434.009452566308</v>
      </c>
      <c r="J167" s="20"/>
      <c r="K167" s="20"/>
      <c r="L167" s="87"/>
      <c r="M167" s="20"/>
      <c r="DC167" s="1"/>
      <c r="DD167" s="1"/>
    </row>
    <row r="168" spans="1:108" ht="15.5">
      <c r="A168" s="30">
        <v>25072</v>
      </c>
      <c r="B168" s="23" t="s">
        <v>205</v>
      </c>
      <c r="C168" s="37" t="s">
        <v>204</v>
      </c>
      <c r="D168" s="65">
        <v>15458.786549927543</v>
      </c>
      <c r="E168" s="73">
        <v>24941.383156404812</v>
      </c>
      <c r="F168" s="82">
        <f t="shared" si="4"/>
        <v>40400.169706332352</v>
      </c>
      <c r="G168" s="26">
        <v>155028.24</v>
      </c>
      <c r="H168" s="26">
        <f t="shared" si="5"/>
        <v>195428.40970633234</v>
      </c>
      <c r="J168" s="20"/>
      <c r="K168" s="20"/>
      <c r="L168" s="87"/>
      <c r="M168" s="20"/>
      <c r="DC168" s="1"/>
      <c r="DD168" s="1"/>
    </row>
    <row r="169" spans="1:108" ht="15.5">
      <c r="A169" s="30">
        <v>25084</v>
      </c>
      <c r="B169" s="23" t="s">
        <v>207</v>
      </c>
      <c r="C169" s="37" t="s">
        <v>206</v>
      </c>
      <c r="D169" s="65">
        <v>1880.122688504701</v>
      </c>
      <c r="E169" s="73">
        <v>3033.4114649681528</v>
      </c>
      <c r="F169" s="82">
        <f t="shared" si="4"/>
        <v>4913.5341534728541</v>
      </c>
      <c r="G169" s="26">
        <v>25838.04</v>
      </c>
      <c r="H169" s="26">
        <f t="shared" si="5"/>
        <v>30751.574153472855</v>
      </c>
      <c r="J169" s="20"/>
      <c r="K169" s="20"/>
      <c r="L169" s="87"/>
      <c r="M169" s="20"/>
      <c r="DC169" s="1"/>
      <c r="DD169" s="1"/>
    </row>
    <row r="170" spans="1:108" ht="15.5">
      <c r="A170" s="30">
        <v>25091</v>
      </c>
      <c r="B170" s="23" t="s">
        <v>208</v>
      </c>
      <c r="C170" s="37" t="s">
        <v>208</v>
      </c>
      <c r="D170" s="65">
        <v>6423.7525190577289</v>
      </c>
      <c r="E170" s="73">
        <v>10364.155838641189</v>
      </c>
      <c r="F170" s="82">
        <f t="shared" si="4"/>
        <v>16787.908357698918</v>
      </c>
      <c r="G170" s="26">
        <v>51676.08</v>
      </c>
      <c r="H170" s="26">
        <f t="shared" si="5"/>
        <v>68463.988357698923</v>
      </c>
      <c r="J170" s="20"/>
      <c r="K170" s="20"/>
      <c r="L170" s="87"/>
      <c r="M170" s="20"/>
      <c r="DC170" s="1"/>
      <c r="DD170" s="1"/>
    </row>
    <row r="171" spans="1:108" ht="15.5">
      <c r="A171" s="30">
        <v>25105</v>
      </c>
      <c r="B171" s="23" t="s">
        <v>210</v>
      </c>
      <c r="C171" s="37" t="s">
        <v>209</v>
      </c>
      <c r="D171" s="65">
        <v>15563.237810400025</v>
      </c>
      <c r="E171" s="73">
        <v>25109.906015569708</v>
      </c>
      <c r="F171" s="82">
        <f t="shared" si="4"/>
        <v>40673.143825969732</v>
      </c>
      <c r="G171" s="26">
        <v>155028.24</v>
      </c>
      <c r="H171" s="26">
        <f t="shared" si="5"/>
        <v>195701.38382596971</v>
      </c>
      <c r="J171" s="20"/>
      <c r="K171" s="20"/>
      <c r="L171" s="87"/>
      <c r="M171" s="20"/>
      <c r="DC171" s="1"/>
      <c r="DD171" s="1"/>
    </row>
    <row r="172" spans="1:108" ht="15.5">
      <c r="A172" s="30">
        <v>25107</v>
      </c>
      <c r="B172" s="23" t="s">
        <v>211</v>
      </c>
      <c r="C172" s="37" t="s">
        <v>211</v>
      </c>
      <c r="D172" s="65">
        <v>3237.989074646985</v>
      </c>
      <c r="E172" s="73">
        <v>5224.2086341118184</v>
      </c>
      <c r="F172" s="82">
        <f t="shared" si="4"/>
        <v>8462.1977087588039</v>
      </c>
      <c r="G172" s="26">
        <v>25838.04</v>
      </c>
      <c r="H172" s="26">
        <f t="shared" si="5"/>
        <v>34300.237708758803</v>
      </c>
      <c r="J172" s="20"/>
      <c r="K172" s="20"/>
      <c r="L172" s="87"/>
      <c r="M172" s="20"/>
      <c r="DC172" s="1"/>
      <c r="DD172" s="1"/>
    </row>
    <row r="173" spans="1:108" ht="15.5">
      <c r="A173" s="30">
        <v>25110</v>
      </c>
      <c r="B173" s="23" t="s">
        <v>212</v>
      </c>
      <c r="C173" s="37" t="s">
        <v>212</v>
      </c>
      <c r="D173" s="65">
        <v>6998.2344516563871</v>
      </c>
      <c r="E173" s="73">
        <v>11291.031564048124</v>
      </c>
      <c r="F173" s="82">
        <f t="shared" si="4"/>
        <v>18289.26601570451</v>
      </c>
      <c r="G173" s="26">
        <v>51676.08</v>
      </c>
      <c r="H173" s="26">
        <f t="shared" si="5"/>
        <v>69965.346015704505</v>
      </c>
      <c r="J173" s="20"/>
      <c r="K173" s="20"/>
      <c r="L173" s="87"/>
      <c r="M173" s="20"/>
      <c r="DC173" s="1"/>
      <c r="DD173" s="1"/>
    </row>
    <row r="174" spans="1:108" ht="15.5">
      <c r="A174" s="30">
        <v>25112</v>
      </c>
      <c r="B174" s="23" t="s">
        <v>214</v>
      </c>
      <c r="C174" s="37" t="s">
        <v>213</v>
      </c>
      <c r="D174" s="65">
        <v>10758.47982866579</v>
      </c>
      <c r="E174" s="73">
        <v>17357.854493984429</v>
      </c>
      <c r="F174" s="82">
        <f t="shared" si="4"/>
        <v>28116.334322650218</v>
      </c>
      <c r="G174" s="26">
        <v>155028.24</v>
      </c>
      <c r="H174" s="26">
        <f t="shared" si="5"/>
        <v>183144.57432265021</v>
      </c>
      <c r="J174" s="20"/>
      <c r="K174" s="20"/>
      <c r="L174" s="87"/>
      <c r="M174" s="20"/>
      <c r="DC174" s="1"/>
      <c r="DD174" s="1"/>
    </row>
    <row r="175" spans="1:108" ht="15.5">
      <c r="A175" s="30">
        <v>25117</v>
      </c>
      <c r="B175" s="23" t="s">
        <v>215</v>
      </c>
      <c r="C175" s="37" t="s">
        <v>215</v>
      </c>
      <c r="D175" s="65">
        <v>2872.4096629932938</v>
      </c>
      <c r="E175" s="73">
        <v>4634.3786270346773</v>
      </c>
      <c r="F175" s="82">
        <f t="shared" si="4"/>
        <v>7506.788290027971</v>
      </c>
      <c r="G175" s="26">
        <v>25838.04</v>
      </c>
      <c r="H175" s="26">
        <f t="shared" si="5"/>
        <v>33344.828290027974</v>
      </c>
      <c r="J175" s="20"/>
      <c r="K175" s="20"/>
      <c r="L175" s="87"/>
      <c r="M175" s="20"/>
      <c r="DC175" s="1"/>
      <c r="DD175" s="1"/>
    </row>
    <row r="176" spans="1:108" ht="15.5">
      <c r="A176" s="30">
        <v>25118</v>
      </c>
      <c r="B176" s="23" t="s">
        <v>216</v>
      </c>
      <c r="C176" s="37" t="s">
        <v>216</v>
      </c>
      <c r="D176" s="65">
        <v>783.38445354362557</v>
      </c>
      <c r="E176" s="73">
        <v>1263.9214437367302</v>
      </c>
      <c r="F176" s="82">
        <f t="shared" si="4"/>
        <v>2047.3058972803558</v>
      </c>
      <c r="G176" s="26">
        <v>25838.04</v>
      </c>
      <c r="H176" s="26">
        <f t="shared" si="5"/>
        <v>27885.345897280356</v>
      </c>
      <c r="J176" s="20"/>
      <c r="K176" s="20"/>
      <c r="L176" s="87"/>
      <c r="M176" s="20"/>
      <c r="DC176" s="1"/>
      <c r="DD176" s="1"/>
    </row>
    <row r="177" spans="1:108" ht="15.5">
      <c r="A177" s="30">
        <v>25119</v>
      </c>
      <c r="B177" s="23" t="s">
        <v>217</v>
      </c>
      <c r="C177" s="37" t="s">
        <v>217</v>
      </c>
      <c r="D177" s="65">
        <v>3603.5684863006773</v>
      </c>
      <c r="E177" s="73">
        <v>5814.0386411889594</v>
      </c>
      <c r="F177" s="82">
        <f t="shared" si="4"/>
        <v>9417.6071274896367</v>
      </c>
      <c r="G177" s="26">
        <v>25838.04</v>
      </c>
      <c r="H177" s="26">
        <f t="shared" si="5"/>
        <v>35255.647127489639</v>
      </c>
      <c r="J177" s="20"/>
      <c r="K177" s="20"/>
      <c r="L177" s="87"/>
      <c r="M177" s="20"/>
      <c r="DC177" s="1"/>
      <c r="DD177" s="1"/>
    </row>
    <row r="178" spans="1:108" ht="15.5">
      <c r="A178" s="30">
        <v>25120</v>
      </c>
      <c r="B178" s="23" t="s">
        <v>218</v>
      </c>
      <c r="C178" s="37" t="s">
        <v>218</v>
      </c>
      <c r="D178" s="65">
        <v>2402.3789908671183</v>
      </c>
      <c r="E178" s="73">
        <v>3876.0257607926396</v>
      </c>
      <c r="F178" s="82">
        <f t="shared" si="4"/>
        <v>6278.4047516597584</v>
      </c>
      <c r="G178" s="26">
        <v>25838.04</v>
      </c>
      <c r="H178" s="26">
        <f t="shared" si="5"/>
        <v>32116.444751659757</v>
      </c>
      <c r="J178" s="20"/>
      <c r="K178" s="20"/>
      <c r="L178" s="87"/>
      <c r="M178" s="20"/>
      <c r="DC178" s="1"/>
      <c r="DD178" s="1"/>
    </row>
    <row r="179" spans="1:108" ht="15.5">
      <c r="A179" s="30">
        <v>25121</v>
      </c>
      <c r="B179" s="23" t="s">
        <v>219</v>
      </c>
      <c r="C179" s="37" t="s">
        <v>219</v>
      </c>
      <c r="D179" s="65">
        <v>31909.860074343676</v>
      </c>
      <c r="E179" s="73">
        <v>51483.73347487615</v>
      </c>
      <c r="F179" s="82">
        <f t="shared" si="4"/>
        <v>83393.593549219833</v>
      </c>
      <c r="G179" s="26">
        <v>155028.24</v>
      </c>
      <c r="H179" s="26">
        <f t="shared" si="5"/>
        <v>238421.83354921982</v>
      </c>
      <c r="J179" s="20"/>
      <c r="K179" s="20"/>
      <c r="L179" s="87"/>
      <c r="M179" s="20"/>
      <c r="DC179" s="1"/>
      <c r="DD179" s="1"/>
    </row>
    <row r="180" spans="1:108" ht="15.5">
      <c r="A180" s="30">
        <v>25122</v>
      </c>
      <c r="B180" s="23" t="s">
        <v>220</v>
      </c>
      <c r="C180" s="37" t="s">
        <v>220</v>
      </c>
      <c r="D180" s="65">
        <v>1723.445797795976</v>
      </c>
      <c r="E180" s="73">
        <v>2780.6271762208066</v>
      </c>
      <c r="F180" s="82">
        <f t="shared" si="4"/>
        <v>4504.0729740167826</v>
      </c>
      <c r="G180" s="26">
        <v>25838.04</v>
      </c>
      <c r="H180" s="26">
        <f t="shared" si="5"/>
        <v>30342.112974016782</v>
      </c>
      <c r="J180" s="20"/>
      <c r="K180" s="20"/>
      <c r="L180" s="87"/>
      <c r="M180" s="20"/>
      <c r="DC180" s="1"/>
      <c r="DD180" s="1"/>
    </row>
    <row r="181" spans="1:108" ht="15.5">
      <c r="A181" s="30">
        <v>25123</v>
      </c>
      <c r="B181" s="23" t="s">
        <v>221</v>
      </c>
      <c r="C181" s="37" t="s">
        <v>221</v>
      </c>
      <c r="D181" s="65">
        <v>5327.0142840966537</v>
      </c>
      <c r="E181" s="73">
        <v>8594.6658174097665</v>
      </c>
      <c r="F181" s="82">
        <f t="shared" si="4"/>
        <v>13921.680101506419</v>
      </c>
      <c r="G181" s="26">
        <v>25838.04</v>
      </c>
      <c r="H181" s="26">
        <f t="shared" si="5"/>
        <v>39759.72010150642</v>
      </c>
      <c r="J181" s="20"/>
      <c r="K181" s="20"/>
      <c r="L181" s="87"/>
      <c r="M181" s="20"/>
      <c r="DC181" s="1"/>
      <c r="DD181" s="1"/>
    </row>
    <row r="182" spans="1:108" ht="15.5">
      <c r="A182" s="30">
        <v>25124</v>
      </c>
      <c r="B182" s="23" t="s">
        <v>222</v>
      </c>
      <c r="C182" s="37" t="s">
        <v>222</v>
      </c>
      <c r="D182" s="65">
        <v>2820.1840327570517</v>
      </c>
      <c r="E182" s="73">
        <v>4550.1171974522285</v>
      </c>
      <c r="F182" s="82">
        <f t="shared" si="4"/>
        <v>7370.3012302092802</v>
      </c>
      <c r="G182" s="26">
        <v>25838.04</v>
      </c>
      <c r="H182" s="26">
        <f t="shared" si="5"/>
        <v>33208.341230209284</v>
      </c>
      <c r="J182" s="20"/>
      <c r="K182" s="20"/>
      <c r="L182" s="87"/>
      <c r="M182" s="20"/>
      <c r="DC182" s="1"/>
      <c r="DD182" s="1"/>
    </row>
    <row r="183" spans="1:108" ht="15.5">
      <c r="A183" s="30">
        <v>31003</v>
      </c>
      <c r="B183" s="23" t="s">
        <v>223</v>
      </c>
      <c r="C183" s="37" t="s">
        <v>223</v>
      </c>
      <c r="D183" s="65">
        <v>1932.3483187409429</v>
      </c>
      <c r="E183" s="73">
        <v>3117.6728945506015</v>
      </c>
      <c r="F183" s="82">
        <f t="shared" si="4"/>
        <v>5050.021213291544</v>
      </c>
      <c r="G183" s="26">
        <v>51676.08</v>
      </c>
      <c r="H183" s="26">
        <f t="shared" si="5"/>
        <v>56726.101213291549</v>
      </c>
      <c r="J183" s="20"/>
      <c r="K183" s="20"/>
      <c r="L183" s="87"/>
      <c r="M183" s="20"/>
      <c r="DC183" s="1"/>
      <c r="DD183" s="1"/>
    </row>
    <row r="184" spans="1:108" ht="15.5">
      <c r="A184" s="30">
        <v>31004</v>
      </c>
      <c r="B184" s="23" t="s">
        <v>224</v>
      </c>
      <c r="C184" s="37" t="s">
        <v>224</v>
      </c>
      <c r="D184" s="65">
        <v>8356.1008377986727</v>
      </c>
      <c r="E184" s="73">
        <v>13481.828733191789</v>
      </c>
      <c r="F184" s="82">
        <f t="shared" si="4"/>
        <v>21837.929570990462</v>
      </c>
      <c r="G184" s="26">
        <v>155028.24</v>
      </c>
      <c r="H184" s="26">
        <f t="shared" si="5"/>
        <v>176866.16957099046</v>
      </c>
      <c r="J184" s="20"/>
      <c r="K184" s="20"/>
      <c r="L184" s="87"/>
      <c r="M184" s="20"/>
      <c r="DC184" s="1"/>
      <c r="DD184" s="1"/>
    </row>
    <row r="185" spans="1:108" ht="15.5">
      <c r="A185" s="30">
        <v>31005</v>
      </c>
      <c r="B185" s="23" t="s">
        <v>225</v>
      </c>
      <c r="C185" s="37" t="s">
        <v>226</v>
      </c>
      <c r="D185" s="65">
        <v>31909.860074343676</v>
      </c>
      <c r="E185" s="73">
        <v>51483.73347487615</v>
      </c>
      <c r="F185" s="82">
        <f t="shared" si="4"/>
        <v>83393.593549219833</v>
      </c>
      <c r="G185" s="26">
        <v>413408.64</v>
      </c>
      <c r="H185" s="26">
        <f t="shared" si="5"/>
        <v>496802.23354921985</v>
      </c>
      <c r="J185" s="20"/>
      <c r="K185" s="20"/>
      <c r="L185" s="87"/>
      <c r="M185" s="20"/>
      <c r="DC185" s="1"/>
      <c r="DD185" s="1"/>
    </row>
    <row r="186" spans="1:108" ht="15.5">
      <c r="A186" s="30">
        <v>31006</v>
      </c>
      <c r="B186" s="23" t="s">
        <v>227</v>
      </c>
      <c r="C186" s="37" t="s">
        <v>227</v>
      </c>
      <c r="D186" s="65">
        <v>365.57941165369192</v>
      </c>
      <c r="E186" s="73">
        <v>589.83000707714075</v>
      </c>
      <c r="F186" s="82">
        <f t="shared" si="4"/>
        <v>955.40941873083261</v>
      </c>
      <c r="G186" s="26">
        <v>25838.04</v>
      </c>
      <c r="H186" s="26">
        <f t="shared" si="5"/>
        <v>26793.449418730834</v>
      </c>
      <c r="J186" s="20"/>
      <c r="K186" s="20"/>
      <c r="L186" s="87"/>
      <c r="M186" s="20"/>
      <c r="DC186" s="1"/>
      <c r="DD186" s="1"/>
    </row>
    <row r="187" spans="1:108" ht="15.5">
      <c r="A187" s="30">
        <v>31012</v>
      </c>
      <c r="B187" s="23" t="s">
        <v>228</v>
      </c>
      <c r="C187" s="37" t="s">
        <v>228</v>
      </c>
      <c r="D187" s="65">
        <v>574.48193259865866</v>
      </c>
      <c r="E187" s="73">
        <v>926.87572540693554</v>
      </c>
      <c r="F187" s="82">
        <f t="shared" si="4"/>
        <v>1501.3576580055942</v>
      </c>
      <c r="G187" s="26">
        <v>51676.08</v>
      </c>
      <c r="H187" s="26">
        <f t="shared" si="5"/>
        <v>53177.437658005598</v>
      </c>
      <c r="J187" s="20"/>
      <c r="K187" s="20"/>
      <c r="L187" s="87"/>
      <c r="M187" s="20"/>
      <c r="DC187" s="1"/>
      <c r="DD187" s="1"/>
    </row>
    <row r="188" spans="1:108" ht="15.5">
      <c r="A188" s="30">
        <v>31022</v>
      </c>
      <c r="B188" s="23" t="s">
        <v>229</v>
      </c>
      <c r="C188" s="37" t="s">
        <v>229</v>
      </c>
      <c r="D188" s="65">
        <v>2454.6046211033595</v>
      </c>
      <c r="E188" s="73">
        <v>3960.2871903750884</v>
      </c>
      <c r="F188" s="82">
        <f t="shared" si="4"/>
        <v>6414.8918114784483</v>
      </c>
      <c r="G188" s="26">
        <v>51676.08</v>
      </c>
      <c r="H188" s="26">
        <f t="shared" si="5"/>
        <v>58090.971811478448</v>
      </c>
      <c r="J188" s="20"/>
      <c r="K188" s="20"/>
      <c r="L188" s="87"/>
      <c r="M188" s="20"/>
      <c r="DC188" s="1"/>
      <c r="DD188" s="1"/>
    </row>
    <row r="189" spans="1:108" ht="15.5">
      <c r="A189" s="30">
        <v>31033</v>
      </c>
      <c r="B189" s="23" t="s">
        <v>230</v>
      </c>
      <c r="C189" s="37" t="s">
        <v>230</v>
      </c>
      <c r="D189" s="65">
        <v>5849.2705864590707</v>
      </c>
      <c r="E189" s="73">
        <v>9437.280113234252</v>
      </c>
      <c r="F189" s="82">
        <f t="shared" si="4"/>
        <v>15286.550699693322</v>
      </c>
      <c r="G189" s="26">
        <v>155028.24</v>
      </c>
      <c r="H189" s="26">
        <f t="shared" si="5"/>
        <v>170314.79069969332</v>
      </c>
      <c r="J189" s="20"/>
      <c r="K189" s="20"/>
      <c r="L189" s="87"/>
      <c r="M189" s="20"/>
      <c r="DC189" s="1"/>
      <c r="DD189" s="1"/>
    </row>
    <row r="190" spans="1:108" ht="15.5">
      <c r="A190" s="30">
        <v>31040</v>
      </c>
      <c r="B190" s="23" t="s">
        <v>231</v>
      </c>
      <c r="C190" s="37" t="s">
        <v>231</v>
      </c>
      <c r="D190" s="65">
        <v>1775.6714280322176</v>
      </c>
      <c r="E190" s="73">
        <v>2864.8886058032554</v>
      </c>
      <c r="F190" s="82">
        <f t="shared" si="4"/>
        <v>4640.5600338354725</v>
      </c>
      <c r="G190" s="26">
        <v>51676.08</v>
      </c>
      <c r="H190" s="26">
        <f t="shared" si="5"/>
        <v>56316.640033835472</v>
      </c>
      <c r="J190" s="20"/>
      <c r="K190" s="20"/>
      <c r="L190" s="87"/>
      <c r="M190" s="20"/>
      <c r="DC190" s="1"/>
      <c r="DD190" s="1"/>
    </row>
    <row r="191" spans="1:108" ht="15.5">
      <c r="A191" s="30">
        <v>31042</v>
      </c>
      <c r="B191" s="23" t="s">
        <v>232</v>
      </c>
      <c r="C191" s="37" t="s">
        <v>232</v>
      </c>
      <c r="D191" s="65">
        <v>208.9025209449668</v>
      </c>
      <c r="E191" s="73">
        <v>337.04571832979474</v>
      </c>
      <c r="F191" s="82">
        <f t="shared" si="4"/>
        <v>545.94823927476159</v>
      </c>
      <c r="G191" s="26">
        <v>25838.04</v>
      </c>
      <c r="H191" s="26">
        <f t="shared" si="5"/>
        <v>26383.988239274764</v>
      </c>
      <c r="J191" s="20"/>
      <c r="K191" s="20"/>
      <c r="L191" s="87"/>
      <c r="M191" s="20"/>
      <c r="DC191" s="1"/>
      <c r="DD191" s="1"/>
    </row>
    <row r="192" spans="1:108" ht="15.5">
      <c r="A192" s="30">
        <v>31043</v>
      </c>
      <c r="B192" s="23" t="s">
        <v>233</v>
      </c>
      <c r="C192" s="37" t="s">
        <v>233</v>
      </c>
      <c r="D192" s="65">
        <v>3708.0197467731605</v>
      </c>
      <c r="E192" s="73">
        <v>5982.5615003538569</v>
      </c>
      <c r="F192" s="82">
        <f t="shared" si="4"/>
        <v>9690.5812471270183</v>
      </c>
      <c r="G192" s="26">
        <v>155028.24</v>
      </c>
      <c r="H192" s="26">
        <f t="shared" si="5"/>
        <v>164718.82124712702</v>
      </c>
      <c r="J192" s="20"/>
      <c r="K192" s="20"/>
      <c r="L192" s="87"/>
      <c r="M192" s="20"/>
      <c r="DC192" s="1"/>
      <c r="DD192" s="1"/>
    </row>
    <row r="193" spans="1:108" ht="15.5">
      <c r="A193" s="30">
        <v>32003</v>
      </c>
      <c r="B193" s="23" t="s">
        <v>234</v>
      </c>
      <c r="C193" s="37" t="s">
        <v>235</v>
      </c>
      <c r="D193" s="65">
        <v>3133.5378141745023</v>
      </c>
      <c r="E193" s="73">
        <v>5055.6857749469209</v>
      </c>
      <c r="F193" s="82">
        <f t="shared" si="4"/>
        <v>8189.2235891214232</v>
      </c>
      <c r="G193" s="26">
        <v>155028.24</v>
      </c>
      <c r="H193" s="26">
        <f t="shared" si="5"/>
        <v>163217.46358912141</v>
      </c>
      <c r="J193" s="20"/>
      <c r="K193" s="20"/>
      <c r="L193" s="87"/>
      <c r="M193" s="20"/>
      <c r="DC193" s="1"/>
      <c r="DD193" s="1"/>
    </row>
    <row r="194" spans="1:108" ht="15.5">
      <c r="A194" s="30">
        <v>32006</v>
      </c>
      <c r="B194" s="23" t="s">
        <v>236</v>
      </c>
      <c r="C194" s="37" t="s">
        <v>236</v>
      </c>
      <c r="D194" s="65">
        <v>574.48193259865866</v>
      </c>
      <c r="E194" s="73">
        <v>926.87572540693554</v>
      </c>
      <c r="F194" s="82">
        <f t="shared" si="4"/>
        <v>1501.3576580055942</v>
      </c>
      <c r="G194" s="26">
        <v>51676.08</v>
      </c>
      <c r="H194" s="26">
        <f t="shared" si="5"/>
        <v>53177.437658005598</v>
      </c>
      <c r="J194" s="20"/>
      <c r="K194" s="20"/>
      <c r="L194" s="87"/>
      <c r="M194" s="20"/>
      <c r="DC194" s="1"/>
      <c r="DD194" s="1"/>
    </row>
    <row r="195" spans="1:108" ht="15.5">
      <c r="A195" s="30">
        <v>32010</v>
      </c>
      <c r="B195" s="23" t="s">
        <v>237</v>
      </c>
      <c r="C195" s="37" t="s">
        <v>237</v>
      </c>
      <c r="D195" s="65">
        <v>1044.5126047248341</v>
      </c>
      <c r="E195" s="73">
        <v>1685.2285916489736</v>
      </c>
      <c r="F195" s="82">
        <f t="shared" si="4"/>
        <v>2729.7411963738077</v>
      </c>
      <c r="G195" s="26">
        <v>25838.04</v>
      </c>
      <c r="H195" s="26">
        <f t="shared" si="5"/>
        <v>28567.78119637381</v>
      </c>
      <c r="J195" s="20"/>
      <c r="K195" s="20"/>
      <c r="L195" s="87"/>
      <c r="M195" s="20"/>
      <c r="DC195" s="1"/>
      <c r="DD195" s="1"/>
    </row>
    <row r="196" spans="1:108" ht="15.5">
      <c r="A196" s="30">
        <v>32011</v>
      </c>
      <c r="B196" s="23" t="s">
        <v>238</v>
      </c>
      <c r="C196" s="37" t="s">
        <v>238</v>
      </c>
      <c r="D196" s="65">
        <v>1044.5126047248341</v>
      </c>
      <c r="E196" s="73">
        <v>1685.2285916489736</v>
      </c>
      <c r="F196" s="82">
        <f t="shared" ref="F196:F259" si="6">D196+E196</f>
        <v>2729.7411963738077</v>
      </c>
      <c r="G196" s="26">
        <v>51676.08</v>
      </c>
      <c r="H196" s="26">
        <f t="shared" ref="H196:H259" si="7">G196+F196</f>
        <v>54405.821196373807</v>
      </c>
      <c r="J196" s="20"/>
      <c r="K196" s="20"/>
      <c r="L196" s="87"/>
      <c r="M196" s="20"/>
      <c r="DC196" s="1"/>
      <c r="DD196" s="1"/>
    </row>
    <row r="197" spans="1:108" ht="15.5">
      <c r="A197" s="30">
        <v>32030</v>
      </c>
      <c r="B197" s="23" t="s">
        <v>239</v>
      </c>
      <c r="C197" s="37" t="s">
        <v>239</v>
      </c>
      <c r="D197" s="65">
        <v>417.80504188993359</v>
      </c>
      <c r="E197" s="73">
        <v>674.09143665958948</v>
      </c>
      <c r="F197" s="82">
        <f t="shared" si="6"/>
        <v>1091.8964785495232</v>
      </c>
      <c r="G197" s="26">
        <v>25838.04</v>
      </c>
      <c r="H197" s="26">
        <f t="shared" si="7"/>
        <v>26929.936478549524</v>
      </c>
      <c r="J197" s="20"/>
      <c r="K197" s="20"/>
      <c r="L197" s="87"/>
      <c r="M197" s="20"/>
      <c r="DC197" s="1"/>
      <c r="DD197" s="1"/>
    </row>
    <row r="198" spans="1:108" ht="15.5">
      <c r="A198" s="30">
        <v>33011</v>
      </c>
      <c r="B198" s="23" t="s">
        <v>240</v>
      </c>
      <c r="C198" s="37" t="s">
        <v>241</v>
      </c>
      <c r="D198" s="65">
        <v>7781.6189052000127</v>
      </c>
      <c r="E198" s="73">
        <v>12554.953007784854</v>
      </c>
      <c r="F198" s="82">
        <f t="shared" si="6"/>
        <v>20336.571912984866</v>
      </c>
      <c r="G198" s="26">
        <v>258380.40000000002</v>
      </c>
      <c r="H198" s="26">
        <f t="shared" si="7"/>
        <v>278716.97191298491</v>
      </c>
      <c r="J198" s="20"/>
      <c r="K198" s="20"/>
      <c r="L198" s="87"/>
      <c r="M198" s="20"/>
      <c r="DC198" s="1"/>
      <c r="DD198" s="1"/>
    </row>
    <row r="199" spans="1:108" ht="15.5">
      <c r="A199" s="30">
        <v>33016</v>
      </c>
      <c r="B199" s="23" t="s">
        <v>242</v>
      </c>
      <c r="C199" s="37" t="s">
        <v>243</v>
      </c>
      <c r="D199" s="65">
        <v>522.25630236241705</v>
      </c>
      <c r="E199" s="73">
        <v>842.61429582448682</v>
      </c>
      <c r="F199" s="82">
        <f t="shared" si="6"/>
        <v>1364.8705981869039</v>
      </c>
      <c r="G199" s="26">
        <v>25838.04</v>
      </c>
      <c r="H199" s="26">
        <f t="shared" si="7"/>
        <v>27202.910598186903</v>
      </c>
      <c r="J199" s="20"/>
      <c r="K199" s="20"/>
      <c r="L199" s="87"/>
      <c r="M199" s="20"/>
      <c r="DC199" s="1"/>
      <c r="DD199" s="1"/>
    </row>
    <row r="200" spans="1:108" ht="15.5">
      <c r="A200" s="30">
        <v>33021</v>
      </c>
      <c r="B200" s="23" t="s">
        <v>244</v>
      </c>
      <c r="C200" s="37" t="s">
        <v>244</v>
      </c>
      <c r="D200" s="65">
        <v>3342.4403351194687</v>
      </c>
      <c r="E200" s="73">
        <v>5392.7314932767158</v>
      </c>
      <c r="F200" s="82">
        <f t="shared" si="6"/>
        <v>8735.1718283961854</v>
      </c>
      <c r="G200" s="26">
        <v>155028.24</v>
      </c>
      <c r="H200" s="26">
        <f t="shared" si="7"/>
        <v>163763.41182839617</v>
      </c>
      <c r="J200" s="20"/>
      <c r="K200" s="20"/>
      <c r="L200" s="87"/>
      <c r="M200" s="20"/>
      <c r="DC200" s="1"/>
      <c r="DD200" s="1"/>
    </row>
    <row r="201" spans="1:108" ht="15.5">
      <c r="A201" s="30">
        <v>33029</v>
      </c>
      <c r="B201" s="23" t="s">
        <v>245</v>
      </c>
      <c r="C201" s="37" t="s">
        <v>245</v>
      </c>
      <c r="D201" s="65">
        <v>1880.122688504701</v>
      </c>
      <c r="E201" s="73">
        <v>3033.4114649681528</v>
      </c>
      <c r="F201" s="82">
        <f t="shared" si="6"/>
        <v>4913.5341534728541</v>
      </c>
      <c r="G201" s="26">
        <v>155028.24</v>
      </c>
      <c r="H201" s="26">
        <f t="shared" si="7"/>
        <v>159941.77415347286</v>
      </c>
      <c r="J201" s="20"/>
      <c r="K201" s="20"/>
      <c r="L201" s="87"/>
      <c r="M201" s="20"/>
      <c r="DC201" s="1"/>
      <c r="DD201" s="1"/>
    </row>
    <row r="202" spans="1:108" ht="15.5">
      <c r="A202" s="30">
        <v>33037</v>
      </c>
      <c r="B202" s="23" t="s">
        <v>246</v>
      </c>
      <c r="C202" s="37" t="s">
        <v>246</v>
      </c>
      <c r="D202" s="65">
        <v>574.48193259865866</v>
      </c>
      <c r="E202" s="73">
        <v>926.87572540693554</v>
      </c>
      <c r="F202" s="82">
        <f t="shared" si="6"/>
        <v>1501.3576580055942</v>
      </c>
      <c r="G202" s="26">
        <v>51676.08</v>
      </c>
      <c r="H202" s="26">
        <f t="shared" si="7"/>
        <v>53177.437658005598</v>
      </c>
      <c r="J202" s="20"/>
      <c r="K202" s="20"/>
      <c r="L202" s="87"/>
      <c r="M202" s="20"/>
      <c r="DC202" s="1"/>
      <c r="DD202" s="1"/>
    </row>
    <row r="203" spans="1:108" ht="15.5">
      <c r="A203" s="30">
        <v>33039</v>
      </c>
      <c r="B203" s="23" t="s">
        <v>247</v>
      </c>
      <c r="C203" s="37" t="s">
        <v>247</v>
      </c>
      <c r="D203" s="65">
        <v>208.9025209449668</v>
      </c>
      <c r="E203" s="73">
        <v>337.04571832979474</v>
      </c>
      <c r="F203" s="82">
        <f t="shared" si="6"/>
        <v>545.94823927476159</v>
      </c>
      <c r="G203" s="26">
        <v>51676.08</v>
      </c>
      <c r="H203" s="26">
        <f t="shared" si="7"/>
        <v>52222.028239274761</v>
      </c>
      <c r="J203" s="20"/>
      <c r="K203" s="20"/>
      <c r="L203" s="87"/>
      <c r="M203" s="20"/>
      <c r="DC203" s="1"/>
      <c r="DD203" s="1"/>
    </row>
    <row r="204" spans="1:108" ht="15.5">
      <c r="A204" s="30">
        <v>33040</v>
      </c>
      <c r="B204" s="23" t="s">
        <v>248</v>
      </c>
      <c r="C204" s="37" t="s">
        <v>248</v>
      </c>
      <c r="D204" s="65">
        <v>1148.9638651973173</v>
      </c>
      <c r="E204" s="73">
        <v>1853.7514508138711</v>
      </c>
      <c r="F204" s="82">
        <f t="shared" si="6"/>
        <v>3002.7153160111884</v>
      </c>
      <c r="G204" s="26">
        <v>51676.08</v>
      </c>
      <c r="H204" s="26">
        <f t="shared" si="7"/>
        <v>54678.795316011194</v>
      </c>
      <c r="J204" s="20"/>
      <c r="K204" s="20"/>
      <c r="L204" s="87"/>
      <c r="M204" s="20"/>
      <c r="DC204" s="1"/>
      <c r="DD204" s="1"/>
    </row>
    <row r="205" spans="1:108" ht="15.5">
      <c r="A205" s="30">
        <v>33041</v>
      </c>
      <c r="B205" s="23" t="s">
        <v>249</v>
      </c>
      <c r="C205" s="37" t="s">
        <v>249</v>
      </c>
      <c r="D205" s="65">
        <v>261.12815118120852</v>
      </c>
      <c r="E205" s="73">
        <v>421.30714791224341</v>
      </c>
      <c r="F205" s="82">
        <f t="shared" si="6"/>
        <v>682.43529909345193</v>
      </c>
      <c r="G205" s="26">
        <v>25838.04</v>
      </c>
      <c r="H205" s="26">
        <f t="shared" si="7"/>
        <v>26520.475299093454</v>
      </c>
      <c r="J205" s="20"/>
      <c r="K205" s="20"/>
      <c r="L205" s="87"/>
      <c r="M205" s="20"/>
      <c r="DC205" s="1"/>
      <c r="DD205" s="1"/>
    </row>
    <row r="206" spans="1:108" ht="15.5">
      <c r="A206" s="30">
        <v>34002</v>
      </c>
      <c r="B206" s="23" t="s">
        <v>250</v>
      </c>
      <c r="C206" s="37" t="s">
        <v>250</v>
      </c>
      <c r="D206" s="65">
        <v>1253.4151256698005</v>
      </c>
      <c r="E206" s="73">
        <v>2022.2743099787685</v>
      </c>
      <c r="F206" s="82">
        <f t="shared" si="6"/>
        <v>3275.6894356485691</v>
      </c>
      <c r="G206" s="26">
        <v>51676.08</v>
      </c>
      <c r="H206" s="26">
        <f t="shared" si="7"/>
        <v>54951.769435648574</v>
      </c>
      <c r="J206" s="20"/>
      <c r="K206" s="20"/>
      <c r="L206" s="87"/>
      <c r="M206" s="20"/>
      <c r="DC206" s="1"/>
      <c r="DD206" s="1"/>
    </row>
    <row r="207" spans="1:108" ht="15.5">
      <c r="A207" s="30">
        <v>34003</v>
      </c>
      <c r="B207" s="23" t="s">
        <v>251</v>
      </c>
      <c r="C207" s="37" t="s">
        <v>251</v>
      </c>
      <c r="D207" s="65">
        <v>1566.7689070872511</v>
      </c>
      <c r="E207" s="73">
        <v>2527.8428874734605</v>
      </c>
      <c r="F207" s="82">
        <f t="shared" si="6"/>
        <v>4094.6117945607116</v>
      </c>
      <c r="G207" s="26">
        <v>51676.08</v>
      </c>
      <c r="H207" s="26">
        <f t="shared" si="7"/>
        <v>55770.691794560713</v>
      </c>
      <c r="J207" s="20"/>
      <c r="K207" s="20"/>
      <c r="L207" s="87"/>
      <c r="M207" s="20"/>
      <c r="DC207" s="1"/>
      <c r="DD207" s="1"/>
    </row>
    <row r="208" spans="1:108" ht="15.5">
      <c r="A208" s="30">
        <v>34009</v>
      </c>
      <c r="B208" s="23" t="s">
        <v>252</v>
      </c>
      <c r="C208" s="37" t="s">
        <v>252</v>
      </c>
      <c r="D208" s="65">
        <v>2350.1533606308763</v>
      </c>
      <c r="E208" s="73">
        <v>3791.7643312101909</v>
      </c>
      <c r="F208" s="82">
        <f t="shared" si="6"/>
        <v>6141.9176918410667</v>
      </c>
      <c r="G208" s="26">
        <v>51676.08</v>
      </c>
      <c r="H208" s="26">
        <f t="shared" si="7"/>
        <v>57817.997691841068</v>
      </c>
      <c r="J208" s="20"/>
      <c r="K208" s="20"/>
      <c r="L208" s="87"/>
      <c r="M208" s="20"/>
      <c r="DC208" s="1"/>
      <c r="DD208" s="1"/>
    </row>
    <row r="209" spans="1:108" ht="15.5">
      <c r="A209" s="30">
        <v>34013</v>
      </c>
      <c r="B209" s="23" t="s">
        <v>253</v>
      </c>
      <c r="C209" s="37" t="s">
        <v>253</v>
      </c>
      <c r="D209" s="65">
        <v>5327.0142840966537</v>
      </c>
      <c r="E209" s="73">
        <v>8594.6658174097665</v>
      </c>
      <c r="F209" s="82">
        <f t="shared" si="6"/>
        <v>13921.680101506419</v>
      </c>
      <c r="G209" s="26">
        <v>155028.24</v>
      </c>
      <c r="H209" s="26">
        <f t="shared" si="7"/>
        <v>168949.9201015064</v>
      </c>
      <c r="J209" s="20"/>
      <c r="K209" s="20"/>
      <c r="L209" s="87"/>
      <c r="M209" s="20"/>
      <c r="DC209" s="1"/>
      <c r="DD209" s="1"/>
    </row>
    <row r="210" spans="1:108" ht="15.5">
      <c r="A210" s="30">
        <v>34022</v>
      </c>
      <c r="B210" s="23" t="s">
        <v>254</v>
      </c>
      <c r="C210" s="37" t="s">
        <v>255</v>
      </c>
      <c r="D210" s="65">
        <v>39691.478979543695</v>
      </c>
      <c r="E210" s="73">
        <v>64038.686482661004</v>
      </c>
      <c r="F210" s="82">
        <f t="shared" si="6"/>
        <v>103730.16546220469</v>
      </c>
      <c r="G210" s="26">
        <v>258380.40000000002</v>
      </c>
      <c r="H210" s="26">
        <f t="shared" si="7"/>
        <v>362110.56546220474</v>
      </c>
      <c r="J210" s="20"/>
      <c r="K210" s="20"/>
      <c r="L210" s="87"/>
      <c r="M210" s="20"/>
      <c r="DC210" s="1"/>
      <c r="DD210" s="1"/>
    </row>
    <row r="211" spans="1:108" ht="15.5">
      <c r="A211" s="30">
        <v>34023</v>
      </c>
      <c r="B211" s="23" t="s">
        <v>256</v>
      </c>
      <c r="C211" s="37" t="s">
        <v>256</v>
      </c>
      <c r="D211" s="65">
        <v>2036.7995792134261</v>
      </c>
      <c r="E211" s="73">
        <v>3286.1957537154985</v>
      </c>
      <c r="F211" s="82">
        <f t="shared" si="6"/>
        <v>5322.9953329289247</v>
      </c>
      <c r="G211" s="26">
        <v>51676.08</v>
      </c>
      <c r="H211" s="26">
        <f t="shared" si="7"/>
        <v>56999.075332928929</v>
      </c>
      <c r="J211" s="20"/>
      <c r="K211" s="20"/>
      <c r="L211" s="87"/>
      <c r="M211" s="20"/>
      <c r="DC211" s="1"/>
      <c r="DD211" s="1"/>
    </row>
    <row r="212" spans="1:108" ht="15.5">
      <c r="A212" s="30">
        <v>34025</v>
      </c>
      <c r="B212" s="23" t="s">
        <v>257</v>
      </c>
      <c r="C212" s="37" t="s">
        <v>257</v>
      </c>
      <c r="D212" s="65">
        <v>835.61008377986718</v>
      </c>
      <c r="E212" s="73">
        <v>1348.182873319179</v>
      </c>
      <c r="F212" s="82">
        <f t="shared" si="6"/>
        <v>2183.7929570990464</v>
      </c>
      <c r="G212" s="26">
        <v>25838.04</v>
      </c>
      <c r="H212" s="26">
        <f t="shared" si="7"/>
        <v>28021.832957099046</v>
      </c>
      <c r="J212" s="20"/>
      <c r="K212" s="20"/>
      <c r="L212" s="87"/>
      <c r="M212" s="20"/>
      <c r="DC212" s="1"/>
      <c r="DD212" s="1"/>
    </row>
    <row r="213" spans="1:108" ht="15.5">
      <c r="A213" s="30">
        <v>34027</v>
      </c>
      <c r="B213" s="23" t="s">
        <v>258</v>
      </c>
      <c r="C213" s="37" t="s">
        <v>259</v>
      </c>
      <c r="D213" s="65">
        <v>11332.961761264449</v>
      </c>
      <c r="E213" s="73">
        <v>18284.730219391364</v>
      </c>
      <c r="F213" s="82">
        <f t="shared" si="6"/>
        <v>29617.691980655814</v>
      </c>
      <c r="G213" s="26">
        <v>155028.24</v>
      </c>
      <c r="H213" s="26">
        <f t="shared" si="7"/>
        <v>184645.93198065582</v>
      </c>
      <c r="J213" s="20"/>
      <c r="K213" s="20"/>
      <c r="L213" s="87"/>
      <c r="M213" s="20"/>
      <c r="DC213" s="1"/>
      <c r="DD213" s="1"/>
    </row>
    <row r="214" spans="1:108" ht="15.5">
      <c r="A214" s="30">
        <v>34040</v>
      </c>
      <c r="B214" s="23" t="s">
        <v>260</v>
      </c>
      <c r="C214" s="37" t="s">
        <v>260</v>
      </c>
      <c r="D214" s="65">
        <v>7102.6857121288704</v>
      </c>
      <c r="E214" s="73">
        <v>11459.554423213021</v>
      </c>
      <c r="F214" s="82">
        <f t="shared" si="6"/>
        <v>18562.24013534189</v>
      </c>
      <c r="G214" s="26">
        <v>155028.24</v>
      </c>
      <c r="H214" s="26">
        <f t="shared" si="7"/>
        <v>173590.48013534187</v>
      </c>
      <c r="J214" s="20"/>
      <c r="K214" s="20"/>
      <c r="L214" s="87"/>
      <c r="M214" s="20"/>
      <c r="DC214" s="1"/>
      <c r="DD214" s="1"/>
    </row>
    <row r="215" spans="1:108" ht="15.5">
      <c r="A215" s="30">
        <v>34041</v>
      </c>
      <c r="B215" s="23" t="s">
        <v>261</v>
      </c>
      <c r="C215" s="37" t="s">
        <v>261</v>
      </c>
      <c r="D215" s="65">
        <v>4804.7579817342366</v>
      </c>
      <c r="E215" s="73">
        <v>7752.0515215852793</v>
      </c>
      <c r="F215" s="82">
        <f t="shared" si="6"/>
        <v>12556.809503319517</v>
      </c>
      <c r="G215" s="26">
        <v>155028.24</v>
      </c>
      <c r="H215" s="26">
        <f t="shared" si="7"/>
        <v>167585.04950331952</v>
      </c>
      <c r="J215" s="20"/>
      <c r="K215" s="20"/>
      <c r="L215" s="87"/>
      <c r="M215" s="20"/>
      <c r="DC215" s="1"/>
      <c r="DD215" s="1"/>
    </row>
    <row r="216" spans="1:108" ht="15.5">
      <c r="A216" s="30">
        <v>34042</v>
      </c>
      <c r="B216" s="23" t="s">
        <v>262</v>
      </c>
      <c r="C216" s="37" t="s">
        <v>262</v>
      </c>
      <c r="D216" s="65">
        <v>2506.8302513396011</v>
      </c>
      <c r="E216" s="73">
        <v>4044.5486199575371</v>
      </c>
      <c r="F216" s="82">
        <f t="shared" si="6"/>
        <v>6551.3788712971382</v>
      </c>
      <c r="G216" s="26">
        <v>155028.24</v>
      </c>
      <c r="H216" s="26">
        <f t="shared" si="7"/>
        <v>161579.61887129713</v>
      </c>
      <c r="J216" s="20"/>
      <c r="K216" s="20"/>
      <c r="L216" s="87"/>
      <c r="M216" s="20"/>
      <c r="DC216" s="1"/>
      <c r="DD216" s="1"/>
    </row>
    <row r="217" spans="1:108" ht="15.5">
      <c r="A217" s="30">
        <v>34043</v>
      </c>
      <c r="B217" s="23" t="s">
        <v>263</v>
      </c>
      <c r="C217" s="37" t="s">
        <v>264</v>
      </c>
      <c r="D217" s="65">
        <v>522.25630236241705</v>
      </c>
      <c r="E217" s="73">
        <v>842.61429582448682</v>
      </c>
      <c r="F217" s="82">
        <f t="shared" si="6"/>
        <v>1364.8705981869039</v>
      </c>
      <c r="G217" s="26">
        <v>25838.04</v>
      </c>
      <c r="H217" s="26">
        <f t="shared" si="7"/>
        <v>27202.910598186903</v>
      </c>
      <c r="J217" s="20"/>
      <c r="K217" s="20"/>
      <c r="L217" s="87"/>
      <c r="M217" s="20"/>
      <c r="DC217" s="1"/>
      <c r="DD217" s="1"/>
    </row>
    <row r="218" spans="1:108" ht="15.5">
      <c r="A218" s="30">
        <v>35002</v>
      </c>
      <c r="B218" s="23" t="s">
        <v>265</v>
      </c>
      <c r="C218" s="37" t="s">
        <v>265</v>
      </c>
      <c r="D218" s="65">
        <v>4334.7273096080608</v>
      </c>
      <c r="E218" s="73">
        <v>6993.6986553432407</v>
      </c>
      <c r="F218" s="82">
        <f t="shared" si="6"/>
        <v>11328.425964951301</v>
      </c>
      <c r="G218" s="26">
        <v>51676.08</v>
      </c>
      <c r="H218" s="26">
        <f t="shared" si="7"/>
        <v>63004.505964951299</v>
      </c>
      <c r="J218" s="20"/>
      <c r="K218" s="20"/>
      <c r="L218" s="87"/>
      <c r="M218" s="20"/>
      <c r="DC218" s="1"/>
      <c r="DD218" s="1"/>
    </row>
    <row r="219" spans="1:108" ht="15.5">
      <c r="A219" s="30">
        <v>35005</v>
      </c>
      <c r="B219" s="23" t="s">
        <v>266</v>
      </c>
      <c r="C219" s="37" t="s">
        <v>266</v>
      </c>
      <c r="D219" s="65">
        <v>1880.122688504701</v>
      </c>
      <c r="E219" s="73">
        <v>3033.4114649681528</v>
      </c>
      <c r="F219" s="82">
        <f t="shared" si="6"/>
        <v>4913.5341534728541</v>
      </c>
      <c r="G219" s="26">
        <v>51676.08</v>
      </c>
      <c r="H219" s="26">
        <f t="shared" si="7"/>
        <v>56589.614153472852</v>
      </c>
      <c r="J219" s="20"/>
      <c r="K219" s="20"/>
      <c r="L219" s="87"/>
      <c r="M219" s="20"/>
      <c r="DC219" s="1"/>
      <c r="DD219" s="1"/>
    </row>
    <row r="220" spans="1:108" ht="15.5">
      <c r="A220" s="30">
        <v>35006</v>
      </c>
      <c r="B220" s="23" t="s">
        <v>267</v>
      </c>
      <c r="C220" s="37" t="s">
        <v>267</v>
      </c>
      <c r="D220" s="65">
        <v>2036.7995792134261</v>
      </c>
      <c r="E220" s="73">
        <v>3286.1957537154985</v>
      </c>
      <c r="F220" s="82">
        <f t="shared" si="6"/>
        <v>5322.9953329289247</v>
      </c>
      <c r="G220" s="26">
        <v>51676.08</v>
      </c>
      <c r="H220" s="26">
        <f t="shared" si="7"/>
        <v>56999.075332928929</v>
      </c>
      <c r="J220" s="20"/>
      <c r="K220" s="20"/>
      <c r="L220" s="87"/>
      <c r="M220" s="20"/>
      <c r="DC220" s="1"/>
      <c r="DD220" s="1"/>
    </row>
    <row r="221" spans="1:108" ht="15.5">
      <c r="A221" s="30">
        <v>35011</v>
      </c>
      <c r="B221" s="23" t="s">
        <v>268</v>
      </c>
      <c r="C221" s="37" t="s">
        <v>268</v>
      </c>
      <c r="D221" s="65">
        <v>7050.4600818926301</v>
      </c>
      <c r="E221" s="73">
        <v>11375.292993630572</v>
      </c>
      <c r="F221" s="82">
        <f t="shared" si="6"/>
        <v>18425.7530755232</v>
      </c>
      <c r="G221" s="26">
        <v>155028.24</v>
      </c>
      <c r="H221" s="26">
        <f t="shared" si="7"/>
        <v>173453.99307552318</v>
      </c>
      <c r="J221" s="20"/>
      <c r="K221" s="20"/>
      <c r="L221" s="87"/>
      <c r="M221" s="20"/>
      <c r="DC221" s="1"/>
      <c r="DD221" s="1"/>
    </row>
    <row r="222" spans="1:108" ht="15.5">
      <c r="A222" s="30">
        <v>35013</v>
      </c>
      <c r="B222" s="23" t="s">
        <v>269</v>
      </c>
      <c r="C222" s="37" t="s">
        <v>270</v>
      </c>
      <c r="D222" s="65">
        <v>65073.135274357155</v>
      </c>
      <c r="E222" s="73">
        <v>104989.74125973106</v>
      </c>
      <c r="F222" s="82">
        <f t="shared" si="6"/>
        <v>170062.87653408822</v>
      </c>
      <c r="G222" s="26">
        <v>413408.64</v>
      </c>
      <c r="H222" s="26">
        <f t="shared" si="7"/>
        <v>583471.51653408818</v>
      </c>
      <c r="J222" s="20"/>
      <c r="K222" s="20"/>
      <c r="L222" s="87"/>
      <c r="M222" s="20"/>
      <c r="DC222" s="1"/>
      <c r="DD222" s="1"/>
    </row>
    <row r="223" spans="1:108" ht="15.5">
      <c r="A223" s="30">
        <v>35014</v>
      </c>
      <c r="B223" s="23" t="s">
        <v>271</v>
      </c>
      <c r="C223" s="37" t="s">
        <v>271</v>
      </c>
      <c r="D223" s="65">
        <v>1932.3483187409429</v>
      </c>
      <c r="E223" s="73">
        <v>3117.6728945506015</v>
      </c>
      <c r="F223" s="82">
        <f t="shared" si="6"/>
        <v>5050.021213291544</v>
      </c>
      <c r="G223" s="26">
        <v>25838.04</v>
      </c>
      <c r="H223" s="26">
        <f t="shared" si="7"/>
        <v>30888.061213291545</v>
      </c>
      <c r="J223" s="20"/>
      <c r="K223" s="20"/>
      <c r="L223" s="87"/>
      <c r="M223" s="20"/>
      <c r="DC223" s="1"/>
      <c r="DD223" s="1"/>
    </row>
    <row r="224" spans="1:108" ht="15.5">
      <c r="A224" s="30">
        <v>35029</v>
      </c>
      <c r="B224" s="23" t="s">
        <v>272</v>
      </c>
      <c r="C224" s="37" t="s">
        <v>272</v>
      </c>
      <c r="D224" s="65">
        <v>2976.8609234657765</v>
      </c>
      <c r="E224" s="73">
        <v>4802.9014861995747</v>
      </c>
      <c r="F224" s="82">
        <f t="shared" si="6"/>
        <v>7779.7624096653508</v>
      </c>
      <c r="G224" s="26">
        <v>51676.08</v>
      </c>
      <c r="H224" s="26">
        <f t="shared" si="7"/>
        <v>59455.842409665354</v>
      </c>
      <c r="J224" s="20"/>
      <c r="K224" s="20"/>
      <c r="L224" s="87"/>
      <c r="M224" s="20"/>
      <c r="DC224" s="1"/>
      <c r="DD224" s="1"/>
    </row>
    <row r="225" spans="1:108" ht="15.5">
      <c r="A225" s="30">
        <v>36006</v>
      </c>
      <c r="B225" s="23" t="s">
        <v>273</v>
      </c>
      <c r="C225" s="37" t="s">
        <v>273</v>
      </c>
      <c r="D225" s="65">
        <v>574.48193259865866</v>
      </c>
      <c r="E225" s="73">
        <v>926.87572540693554</v>
      </c>
      <c r="F225" s="82">
        <f t="shared" si="6"/>
        <v>1501.3576580055942</v>
      </c>
      <c r="G225" s="26">
        <v>25838.04</v>
      </c>
      <c r="H225" s="26">
        <f t="shared" si="7"/>
        <v>27339.397658005597</v>
      </c>
      <c r="J225" s="20"/>
      <c r="K225" s="20"/>
      <c r="L225" s="87"/>
      <c r="M225" s="20"/>
      <c r="DC225" s="1"/>
      <c r="DD225" s="1"/>
    </row>
    <row r="226" spans="1:108" ht="15.5">
      <c r="A226" s="30">
        <v>36007</v>
      </c>
      <c r="B226" s="23" t="s">
        <v>274</v>
      </c>
      <c r="C226" s="37" t="s">
        <v>274</v>
      </c>
      <c r="D226" s="65">
        <v>1723.445797795976</v>
      </c>
      <c r="E226" s="73">
        <v>2780.6271762208066</v>
      </c>
      <c r="F226" s="82">
        <f t="shared" si="6"/>
        <v>4504.0729740167826</v>
      </c>
      <c r="G226" s="26">
        <v>51676.08</v>
      </c>
      <c r="H226" s="26">
        <f t="shared" si="7"/>
        <v>56180.152974016783</v>
      </c>
      <c r="J226" s="20"/>
      <c r="K226" s="20"/>
      <c r="L226" s="87"/>
      <c r="M226" s="20"/>
      <c r="DC226" s="1"/>
      <c r="DD226" s="1"/>
    </row>
    <row r="227" spans="1:108" ht="15.5">
      <c r="A227" s="30">
        <v>36008</v>
      </c>
      <c r="B227" s="23" t="s">
        <v>275</v>
      </c>
      <c r="C227" s="37" t="s">
        <v>275</v>
      </c>
      <c r="D227" s="65">
        <v>6632.6550400026954</v>
      </c>
      <c r="E227" s="73">
        <v>10701.201556970984</v>
      </c>
      <c r="F227" s="82">
        <f t="shared" si="6"/>
        <v>17333.856596973681</v>
      </c>
      <c r="G227" s="26">
        <v>155028.24</v>
      </c>
      <c r="H227" s="26">
        <f t="shared" si="7"/>
        <v>172362.09659697366</v>
      </c>
      <c r="J227" s="20"/>
      <c r="K227" s="20"/>
      <c r="L227" s="87"/>
      <c r="M227" s="20"/>
      <c r="DC227" s="1"/>
      <c r="DD227" s="1"/>
    </row>
    <row r="228" spans="1:108" ht="15.5">
      <c r="A228" s="30">
        <v>36010</v>
      </c>
      <c r="B228" s="23" t="s">
        <v>276</v>
      </c>
      <c r="C228" s="37" t="s">
        <v>276</v>
      </c>
      <c r="D228" s="65">
        <v>835.61008377986718</v>
      </c>
      <c r="E228" s="73">
        <v>1348.182873319179</v>
      </c>
      <c r="F228" s="82">
        <f t="shared" si="6"/>
        <v>2183.7929570990464</v>
      </c>
      <c r="G228" s="26">
        <v>25838.04</v>
      </c>
      <c r="H228" s="26">
        <f t="shared" si="7"/>
        <v>28021.832957099046</v>
      </c>
      <c r="J228" s="20"/>
      <c r="K228" s="20"/>
      <c r="L228" s="87"/>
      <c r="M228" s="20"/>
      <c r="DC228" s="1"/>
      <c r="DD228" s="1"/>
    </row>
    <row r="229" spans="1:108" ht="15.5">
      <c r="A229" s="30">
        <v>36011</v>
      </c>
      <c r="B229" s="23" t="s">
        <v>277</v>
      </c>
      <c r="C229" s="37" t="s">
        <v>277</v>
      </c>
      <c r="D229" s="65">
        <v>626.70756283490027</v>
      </c>
      <c r="E229" s="73">
        <v>1011.1371549893843</v>
      </c>
      <c r="F229" s="82">
        <f t="shared" si="6"/>
        <v>1637.8447178242845</v>
      </c>
      <c r="G229" s="26">
        <v>25838.04</v>
      </c>
      <c r="H229" s="26">
        <f t="shared" si="7"/>
        <v>27475.884717824287</v>
      </c>
      <c r="J229" s="20"/>
      <c r="K229" s="20"/>
      <c r="L229" s="87"/>
      <c r="M229" s="20"/>
      <c r="DC229" s="1"/>
      <c r="DD229" s="1"/>
    </row>
    <row r="230" spans="1:108" ht="15.5">
      <c r="A230" s="30">
        <v>36012</v>
      </c>
      <c r="B230" s="23" t="s">
        <v>278</v>
      </c>
      <c r="C230" s="37" t="s">
        <v>278</v>
      </c>
      <c r="D230" s="65">
        <v>1096.7382349610755</v>
      </c>
      <c r="E230" s="73">
        <v>1769.4900212314224</v>
      </c>
      <c r="F230" s="82">
        <f t="shared" si="6"/>
        <v>2866.2282561924976</v>
      </c>
      <c r="G230" s="26">
        <v>51676.08</v>
      </c>
      <c r="H230" s="26">
        <f t="shared" si="7"/>
        <v>54542.308256192497</v>
      </c>
      <c r="J230" s="20"/>
      <c r="K230" s="20"/>
      <c r="L230" s="87"/>
      <c r="M230" s="20"/>
      <c r="DC230" s="1"/>
      <c r="DD230" s="1"/>
    </row>
    <row r="231" spans="1:108" ht="15.5">
      <c r="A231" s="33">
        <v>36015</v>
      </c>
      <c r="B231" s="45" t="s">
        <v>279</v>
      </c>
      <c r="C231" s="40" t="s">
        <v>280</v>
      </c>
      <c r="D231" s="65">
        <v>33998.885283793345</v>
      </c>
      <c r="E231" s="73">
        <v>54854.190658174091</v>
      </c>
      <c r="F231" s="82">
        <f t="shared" si="6"/>
        <v>88853.075941967429</v>
      </c>
      <c r="G231" s="26">
        <v>258380.40000000002</v>
      </c>
      <c r="H231" s="26">
        <f t="shared" si="7"/>
        <v>347233.47594196745</v>
      </c>
      <c r="J231" s="20"/>
      <c r="K231" s="20"/>
      <c r="L231" s="87"/>
      <c r="M231" s="20"/>
      <c r="DC231" s="1"/>
      <c r="DD231" s="1"/>
    </row>
    <row r="232" spans="1:108" ht="15.5">
      <c r="A232" s="30">
        <v>36019</v>
      </c>
      <c r="B232" s="23" t="s">
        <v>281</v>
      </c>
      <c r="C232" s="37" t="s">
        <v>281</v>
      </c>
      <c r="D232" s="65">
        <v>2245.702100158393</v>
      </c>
      <c r="E232" s="73">
        <v>3623.2414720452934</v>
      </c>
      <c r="F232" s="82">
        <f t="shared" si="6"/>
        <v>5868.9435722036869</v>
      </c>
      <c r="G232" s="26">
        <v>51676.08</v>
      </c>
      <c r="H232" s="26">
        <f t="shared" si="7"/>
        <v>57545.023572203689</v>
      </c>
      <c r="J232" s="20"/>
      <c r="K232" s="20"/>
      <c r="L232" s="87"/>
      <c r="M232" s="20"/>
      <c r="DC232" s="1"/>
      <c r="DD232" s="1"/>
    </row>
    <row r="233" spans="1:108" ht="15.5">
      <c r="A233" s="29">
        <v>37002</v>
      </c>
      <c r="B233" s="42" t="s">
        <v>282</v>
      </c>
      <c r="C233" s="36" t="s">
        <v>282</v>
      </c>
      <c r="D233" s="65">
        <v>574.48193259865866</v>
      </c>
      <c r="E233" s="73">
        <v>926.87572540693554</v>
      </c>
      <c r="F233" s="82">
        <f t="shared" si="6"/>
        <v>1501.3576580055942</v>
      </c>
      <c r="G233" s="26">
        <v>25838.04</v>
      </c>
      <c r="H233" s="26">
        <f t="shared" si="7"/>
        <v>27339.397658005597</v>
      </c>
      <c r="J233" s="20"/>
      <c r="K233" s="20"/>
      <c r="L233" s="87"/>
      <c r="M233" s="20"/>
      <c r="DC233" s="1"/>
      <c r="DD233" s="1"/>
    </row>
    <row r="234" spans="1:108" ht="15.5">
      <c r="A234" s="30">
        <v>37007</v>
      </c>
      <c r="B234" s="23" t="s">
        <v>283</v>
      </c>
      <c r="C234" s="37" t="s">
        <v>283</v>
      </c>
      <c r="D234" s="65">
        <v>1148.9638651973173</v>
      </c>
      <c r="E234" s="73">
        <v>1853.7514508138711</v>
      </c>
      <c r="F234" s="82">
        <f t="shared" si="6"/>
        <v>3002.7153160111884</v>
      </c>
      <c r="G234" s="26">
        <v>51676.08</v>
      </c>
      <c r="H234" s="26">
        <f t="shared" si="7"/>
        <v>54678.795316011194</v>
      </c>
      <c r="J234" s="20"/>
      <c r="K234" s="20"/>
      <c r="L234" s="87"/>
      <c r="M234" s="20"/>
      <c r="DC234" s="1"/>
      <c r="DD234" s="1"/>
    </row>
    <row r="235" spans="1:108" ht="15.5">
      <c r="A235" s="30">
        <v>37010</v>
      </c>
      <c r="B235" s="23" t="s">
        <v>284</v>
      </c>
      <c r="C235" s="37" t="s">
        <v>284</v>
      </c>
      <c r="D235" s="65">
        <v>626.70756283490027</v>
      </c>
      <c r="E235" s="73">
        <v>1011.1371549893843</v>
      </c>
      <c r="F235" s="82">
        <f t="shared" si="6"/>
        <v>1637.8447178242845</v>
      </c>
      <c r="G235" s="26">
        <v>25838.04</v>
      </c>
      <c r="H235" s="26">
        <f t="shared" si="7"/>
        <v>27475.884717824287</v>
      </c>
      <c r="J235" s="20"/>
      <c r="K235" s="20"/>
      <c r="L235" s="87"/>
      <c r="M235" s="20"/>
      <c r="DC235" s="1"/>
      <c r="DD235" s="1"/>
    </row>
    <row r="236" spans="1:108" ht="15.5">
      <c r="A236" s="30">
        <v>37011</v>
      </c>
      <c r="B236" s="23" t="s">
        <v>285</v>
      </c>
      <c r="C236" s="37" t="s">
        <v>285</v>
      </c>
      <c r="D236" s="65">
        <v>522.25630236241705</v>
      </c>
      <c r="E236" s="73">
        <v>842.61429582448682</v>
      </c>
      <c r="F236" s="82">
        <f t="shared" si="6"/>
        <v>1364.8705981869039</v>
      </c>
      <c r="G236" s="26">
        <v>25838.04</v>
      </c>
      <c r="H236" s="26">
        <f t="shared" si="7"/>
        <v>27202.910598186903</v>
      </c>
      <c r="J236" s="20"/>
      <c r="K236" s="20"/>
      <c r="L236" s="87"/>
      <c r="M236" s="20"/>
      <c r="DC236" s="1"/>
      <c r="DD236" s="1"/>
    </row>
    <row r="237" spans="1:108" ht="15.5">
      <c r="A237" s="30">
        <v>37012</v>
      </c>
      <c r="B237" s="23" t="s">
        <v>286</v>
      </c>
      <c r="C237" s="37" t="s">
        <v>286</v>
      </c>
      <c r="D237" s="65">
        <v>313.35378141745014</v>
      </c>
      <c r="E237" s="73">
        <v>505.56857749469214</v>
      </c>
      <c r="F237" s="82">
        <f t="shared" si="6"/>
        <v>818.92235891214227</v>
      </c>
      <c r="G237" s="26">
        <v>25838.04</v>
      </c>
      <c r="H237" s="26">
        <f t="shared" si="7"/>
        <v>26656.962358912144</v>
      </c>
      <c r="J237" s="20"/>
      <c r="K237" s="20"/>
      <c r="L237" s="87"/>
      <c r="M237" s="20"/>
      <c r="DC237" s="1"/>
      <c r="DD237" s="1"/>
    </row>
    <row r="238" spans="1:108" ht="15.5">
      <c r="A238" s="30">
        <v>37015</v>
      </c>
      <c r="B238" s="23" t="s">
        <v>287</v>
      </c>
      <c r="C238" s="37" t="s">
        <v>287</v>
      </c>
      <c r="D238" s="65">
        <v>5013.6605026792022</v>
      </c>
      <c r="E238" s="73">
        <v>8089.0972399150742</v>
      </c>
      <c r="F238" s="82">
        <f t="shared" si="6"/>
        <v>13102.757742594276</v>
      </c>
      <c r="G238" s="26">
        <v>155028.24</v>
      </c>
      <c r="H238" s="26">
        <f t="shared" si="7"/>
        <v>168130.99774259428</v>
      </c>
      <c r="J238" s="20"/>
      <c r="K238" s="20"/>
      <c r="L238" s="87"/>
      <c r="M238" s="20"/>
      <c r="DC238" s="1"/>
      <c r="DD238" s="1"/>
    </row>
    <row r="239" spans="1:108" ht="15.5">
      <c r="A239" s="30">
        <v>37017</v>
      </c>
      <c r="B239" s="23" t="s">
        <v>288</v>
      </c>
      <c r="C239" s="37" t="s">
        <v>288</v>
      </c>
      <c r="D239" s="65">
        <v>1671.2201675597344</v>
      </c>
      <c r="E239" s="73">
        <v>2696.3657466383579</v>
      </c>
      <c r="F239" s="82">
        <f t="shared" si="6"/>
        <v>4367.5859141980927</v>
      </c>
      <c r="G239" s="26">
        <v>25838.04</v>
      </c>
      <c r="H239" s="26">
        <f t="shared" si="7"/>
        <v>30205.625914198092</v>
      </c>
      <c r="J239" s="20"/>
      <c r="K239" s="20"/>
      <c r="L239" s="87"/>
      <c r="M239" s="20"/>
      <c r="DC239" s="1"/>
      <c r="DD239" s="1"/>
    </row>
    <row r="240" spans="1:108" ht="15.5">
      <c r="A240" s="30">
        <v>37018</v>
      </c>
      <c r="B240" s="23" t="s">
        <v>289</v>
      </c>
      <c r="C240" s="37" t="s">
        <v>289</v>
      </c>
      <c r="D240" s="65">
        <v>835.61008377986718</v>
      </c>
      <c r="E240" s="73">
        <v>1348.182873319179</v>
      </c>
      <c r="F240" s="82">
        <f t="shared" si="6"/>
        <v>2183.7929570990464</v>
      </c>
      <c r="G240" s="26">
        <v>51676.08</v>
      </c>
      <c r="H240" s="26">
        <f t="shared" si="7"/>
        <v>53859.872957099047</v>
      </c>
      <c r="J240" s="20"/>
      <c r="K240" s="20"/>
      <c r="L240" s="87"/>
      <c r="M240" s="20"/>
      <c r="DC240" s="1"/>
      <c r="DD240" s="1"/>
    </row>
    <row r="241" spans="1:108" ht="15.5">
      <c r="A241" s="30">
        <v>37020</v>
      </c>
      <c r="B241" s="23" t="s">
        <v>290</v>
      </c>
      <c r="C241" s="37" t="s">
        <v>290</v>
      </c>
      <c r="D241" s="65">
        <v>992.28697448859225</v>
      </c>
      <c r="E241" s="73">
        <v>1600.9671620665249</v>
      </c>
      <c r="F241" s="82">
        <f t="shared" si="6"/>
        <v>2593.2541365551169</v>
      </c>
      <c r="G241" s="26">
        <v>25838.04</v>
      </c>
      <c r="H241" s="26">
        <f t="shared" si="7"/>
        <v>28431.294136555116</v>
      </c>
      <c r="J241" s="20"/>
      <c r="K241" s="20"/>
      <c r="L241" s="87"/>
      <c r="M241" s="20"/>
      <c r="DC241" s="1"/>
      <c r="DD241" s="1"/>
    </row>
    <row r="242" spans="1:108" ht="15.5">
      <c r="A242" s="30">
        <v>38002</v>
      </c>
      <c r="B242" s="23" t="s">
        <v>291</v>
      </c>
      <c r="C242" s="37" t="s">
        <v>291</v>
      </c>
      <c r="D242" s="65">
        <v>365.57941165369192</v>
      </c>
      <c r="E242" s="73">
        <v>589.83000707714075</v>
      </c>
      <c r="F242" s="82">
        <f t="shared" si="6"/>
        <v>955.40941873083261</v>
      </c>
      <c r="G242" s="26">
        <v>25838.04</v>
      </c>
      <c r="H242" s="26">
        <f t="shared" si="7"/>
        <v>26793.449418730834</v>
      </c>
      <c r="J242" s="20"/>
      <c r="K242" s="20"/>
      <c r="L242" s="87"/>
      <c r="M242" s="20"/>
      <c r="DC242" s="1"/>
      <c r="DD242" s="1"/>
    </row>
    <row r="243" spans="1:108" ht="15.5">
      <c r="A243" s="30">
        <v>38008</v>
      </c>
      <c r="B243" s="23" t="s">
        <v>292</v>
      </c>
      <c r="C243" s="37" t="s">
        <v>293</v>
      </c>
      <c r="D243" s="65">
        <v>4909.209242206719</v>
      </c>
      <c r="E243" s="73">
        <v>7920.5743807501767</v>
      </c>
      <c r="F243" s="82">
        <f t="shared" si="6"/>
        <v>12829.783622956897</v>
      </c>
      <c r="G243" s="26">
        <v>51676.08</v>
      </c>
      <c r="H243" s="26">
        <f t="shared" si="7"/>
        <v>64505.863622956895</v>
      </c>
      <c r="J243" s="20"/>
      <c r="K243" s="20"/>
      <c r="L243" s="87"/>
      <c r="M243" s="20"/>
      <c r="DC243" s="1"/>
      <c r="DD243" s="1"/>
    </row>
    <row r="244" spans="1:108" ht="15.5">
      <c r="A244" s="30">
        <v>38014</v>
      </c>
      <c r="B244" s="23" t="s">
        <v>294</v>
      </c>
      <c r="C244" s="37" t="s">
        <v>294</v>
      </c>
      <c r="D244" s="65">
        <v>4856.9836119704778</v>
      </c>
      <c r="E244" s="73">
        <v>7836.312951167728</v>
      </c>
      <c r="F244" s="82">
        <f t="shared" si="6"/>
        <v>12693.296563138207</v>
      </c>
      <c r="G244" s="26">
        <v>155028.24</v>
      </c>
      <c r="H244" s="26">
        <f t="shared" si="7"/>
        <v>167721.53656313819</v>
      </c>
      <c r="J244" s="20"/>
      <c r="K244" s="20"/>
      <c r="L244" s="87"/>
      <c r="M244" s="20"/>
      <c r="DC244" s="1"/>
      <c r="DD244" s="1"/>
    </row>
    <row r="245" spans="1:108" ht="15.5">
      <c r="A245" s="30">
        <v>38016</v>
      </c>
      <c r="B245" s="23" t="s">
        <v>295</v>
      </c>
      <c r="C245" s="37" t="s">
        <v>296</v>
      </c>
      <c r="D245" s="65">
        <v>4282.5016793718196</v>
      </c>
      <c r="E245" s="73">
        <v>6909.437225760792</v>
      </c>
      <c r="F245" s="82">
        <f t="shared" si="6"/>
        <v>11191.938905132611</v>
      </c>
      <c r="G245" s="26">
        <v>51676.08</v>
      </c>
      <c r="H245" s="26">
        <f t="shared" si="7"/>
        <v>62868.018905132616</v>
      </c>
      <c r="J245" s="20"/>
      <c r="K245" s="20"/>
      <c r="L245" s="87"/>
      <c r="M245" s="20"/>
      <c r="DC245" s="1"/>
      <c r="DD245" s="1"/>
    </row>
    <row r="246" spans="1:108" ht="15.5">
      <c r="A246" s="30">
        <v>38025</v>
      </c>
      <c r="B246" s="23" t="s">
        <v>297</v>
      </c>
      <c r="C246" s="37" t="s">
        <v>298</v>
      </c>
      <c r="D246" s="65">
        <v>2454.6046211033595</v>
      </c>
      <c r="E246" s="73">
        <v>3960.2871903750884</v>
      </c>
      <c r="F246" s="82">
        <f t="shared" si="6"/>
        <v>6414.8918114784483</v>
      </c>
      <c r="G246" s="26">
        <v>51676.08</v>
      </c>
      <c r="H246" s="26">
        <f t="shared" si="7"/>
        <v>58090.971811478448</v>
      </c>
      <c r="J246" s="20"/>
      <c r="K246" s="20"/>
      <c r="L246" s="87"/>
      <c r="M246" s="20"/>
      <c r="DC246" s="1"/>
      <c r="DD246" s="1"/>
    </row>
    <row r="247" spans="1:108" ht="15.5">
      <c r="A247" s="30">
        <v>41002</v>
      </c>
      <c r="B247" s="23" t="s">
        <v>299</v>
      </c>
      <c r="C247" s="37" t="s">
        <v>300</v>
      </c>
      <c r="D247" s="65">
        <v>32275.439485997369</v>
      </c>
      <c r="E247" s="73">
        <v>52073.563481953286</v>
      </c>
      <c r="F247" s="82">
        <f t="shared" si="6"/>
        <v>84349.002967950655</v>
      </c>
      <c r="G247" s="26">
        <v>258380.40000000002</v>
      </c>
      <c r="H247" s="26">
        <f t="shared" si="7"/>
        <v>342729.40296795068</v>
      </c>
      <c r="J247" s="20"/>
      <c r="K247" s="20"/>
      <c r="L247" s="87"/>
      <c r="M247" s="20"/>
      <c r="DC247" s="1"/>
      <c r="DD247" s="1"/>
    </row>
    <row r="248" spans="1:108" ht="15.5">
      <c r="A248" s="30">
        <v>41011</v>
      </c>
      <c r="B248" s="23" t="s">
        <v>301</v>
      </c>
      <c r="C248" s="37" t="s">
        <v>301</v>
      </c>
      <c r="D248" s="65">
        <v>5535.9168050416192</v>
      </c>
      <c r="E248" s="73">
        <v>8931.7115357395614</v>
      </c>
      <c r="F248" s="82">
        <f t="shared" si="6"/>
        <v>14467.628340781181</v>
      </c>
      <c r="G248" s="26">
        <v>51676.08</v>
      </c>
      <c r="H248" s="26">
        <f t="shared" si="7"/>
        <v>66143.708340781188</v>
      </c>
      <c r="J248" s="20"/>
      <c r="K248" s="20"/>
      <c r="L248" s="87"/>
      <c r="M248" s="20"/>
      <c r="DC248" s="1"/>
      <c r="DD248" s="1"/>
    </row>
    <row r="249" spans="1:108" ht="15.5">
      <c r="A249" s="30">
        <v>41018</v>
      </c>
      <c r="B249" s="23" t="s">
        <v>302</v>
      </c>
      <c r="C249" s="37" t="s">
        <v>303</v>
      </c>
      <c r="D249" s="65">
        <v>11907.443693863106</v>
      </c>
      <c r="E249" s="73">
        <v>19211.605944798299</v>
      </c>
      <c r="F249" s="82">
        <f t="shared" si="6"/>
        <v>31119.049638661403</v>
      </c>
      <c r="G249" s="26">
        <v>155028.24</v>
      </c>
      <c r="H249" s="26">
        <f t="shared" si="7"/>
        <v>186147.2896386614</v>
      </c>
      <c r="J249" s="20"/>
      <c r="K249" s="20"/>
      <c r="L249" s="87"/>
      <c r="M249" s="20"/>
      <c r="DC249" s="1"/>
      <c r="DD249" s="1"/>
    </row>
    <row r="250" spans="1:108" ht="15.5">
      <c r="A250" s="30">
        <v>41024</v>
      </c>
      <c r="B250" s="23" t="s">
        <v>304</v>
      </c>
      <c r="C250" s="37" t="s">
        <v>304</v>
      </c>
      <c r="D250" s="65">
        <v>2297.9277303946346</v>
      </c>
      <c r="E250" s="73">
        <v>3707.5029016277422</v>
      </c>
      <c r="F250" s="82">
        <f t="shared" si="6"/>
        <v>6005.4306320223768</v>
      </c>
      <c r="G250" s="26">
        <v>51676.08</v>
      </c>
      <c r="H250" s="26">
        <f t="shared" si="7"/>
        <v>57681.510632022379</v>
      </c>
      <c r="J250" s="20"/>
      <c r="K250" s="20"/>
      <c r="L250" s="87"/>
      <c r="M250" s="20"/>
      <c r="DC250" s="1"/>
      <c r="DD250" s="1"/>
    </row>
    <row r="251" spans="1:108" ht="15.5">
      <c r="A251" s="30">
        <v>41027</v>
      </c>
      <c r="B251" s="23" t="s">
        <v>305</v>
      </c>
      <c r="C251" s="37" t="s">
        <v>305</v>
      </c>
      <c r="D251" s="65">
        <v>1410.0920163785258</v>
      </c>
      <c r="E251" s="73">
        <v>2275.0585987261143</v>
      </c>
      <c r="F251" s="82">
        <f t="shared" si="6"/>
        <v>3685.1506151046401</v>
      </c>
      <c r="G251" s="26">
        <v>51676.08</v>
      </c>
      <c r="H251" s="26">
        <f t="shared" si="7"/>
        <v>55361.230615104643</v>
      </c>
      <c r="J251" s="20"/>
      <c r="K251" s="20"/>
      <c r="L251" s="87"/>
      <c r="M251" s="20"/>
      <c r="DC251" s="1"/>
      <c r="DD251" s="1"/>
    </row>
    <row r="252" spans="1:108" ht="15.5">
      <c r="A252" s="30">
        <v>41034</v>
      </c>
      <c r="B252" s="23" t="s">
        <v>306</v>
      </c>
      <c r="C252" s="37" t="s">
        <v>306</v>
      </c>
      <c r="D252" s="65">
        <v>4230.2760491355775</v>
      </c>
      <c r="E252" s="73">
        <v>6825.1757961783433</v>
      </c>
      <c r="F252" s="82">
        <f t="shared" si="6"/>
        <v>11055.451845313921</v>
      </c>
      <c r="G252" s="26">
        <v>51676.08</v>
      </c>
      <c r="H252" s="26">
        <f t="shared" si="7"/>
        <v>62731.531845313919</v>
      </c>
      <c r="J252" s="20"/>
      <c r="K252" s="20"/>
      <c r="L252" s="87"/>
      <c r="M252" s="20"/>
      <c r="DC252" s="1"/>
      <c r="DD252" s="1"/>
    </row>
    <row r="253" spans="1:108" ht="15.5">
      <c r="A253" s="30">
        <v>41048</v>
      </c>
      <c r="B253" s="23" t="s">
        <v>307</v>
      </c>
      <c r="C253" s="37" t="s">
        <v>307</v>
      </c>
      <c r="D253" s="65">
        <v>9557.2903332322294</v>
      </c>
      <c r="E253" s="73">
        <v>15419.841613588109</v>
      </c>
      <c r="F253" s="82">
        <f t="shared" si="6"/>
        <v>24977.131946820336</v>
      </c>
      <c r="G253" s="26">
        <v>155028.24</v>
      </c>
      <c r="H253" s="26">
        <f t="shared" si="7"/>
        <v>180005.37194682032</v>
      </c>
      <c r="J253" s="20"/>
      <c r="K253" s="20"/>
      <c r="L253" s="87"/>
      <c r="M253" s="20"/>
      <c r="DC253" s="1"/>
      <c r="DD253" s="1"/>
    </row>
    <row r="254" spans="1:108" ht="15.5">
      <c r="A254" s="30">
        <v>41063</v>
      </c>
      <c r="B254" s="23" t="s">
        <v>308</v>
      </c>
      <c r="C254" s="37" t="s">
        <v>308</v>
      </c>
      <c r="D254" s="65">
        <v>1618.9945373234925</v>
      </c>
      <c r="E254" s="73">
        <v>2612.1043170559092</v>
      </c>
      <c r="F254" s="82">
        <f t="shared" si="6"/>
        <v>4231.0988543794019</v>
      </c>
      <c r="G254" s="26">
        <v>25838.04</v>
      </c>
      <c r="H254" s="26">
        <f t="shared" si="7"/>
        <v>30069.138854379402</v>
      </c>
      <c r="J254" s="20"/>
      <c r="K254" s="20"/>
      <c r="L254" s="87"/>
      <c r="M254" s="20"/>
      <c r="DC254" s="1"/>
      <c r="DD254" s="1"/>
    </row>
    <row r="255" spans="1:108" ht="15.5">
      <c r="A255" s="30">
        <v>41081</v>
      </c>
      <c r="B255" s="23" t="s">
        <v>309</v>
      </c>
      <c r="C255" s="37" t="s">
        <v>309</v>
      </c>
      <c r="D255" s="65">
        <v>4543.6298305530281</v>
      </c>
      <c r="E255" s="73">
        <v>7330.7443736730356</v>
      </c>
      <c r="F255" s="82">
        <f t="shared" si="6"/>
        <v>11874.374204226064</v>
      </c>
      <c r="G255" s="26">
        <v>155028.24</v>
      </c>
      <c r="H255" s="26">
        <f t="shared" si="7"/>
        <v>166902.61420422606</v>
      </c>
      <c r="J255" s="20"/>
      <c r="K255" s="20"/>
      <c r="L255" s="87"/>
      <c r="M255" s="20"/>
      <c r="DC255" s="1"/>
      <c r="DD255" s="1"/>
    </row>
    <row r="256" spans="1:108" ht="15.5">
      <c r="A256" s="30">
        <v>41082</v>
      </c>
      <c r="B256" s="23" t="s">
        <v>310</v>
      </c>
      <c r="C256" s="37" t="s">
        <v>310</v>
      </c>
      <c r="D256" s="65">
        <v>2193.476469922151</v>
      </c>
      <c r="E256" s="73">
        <v>3538.9800424628447</v>
      </c>
      <c r="F256" s="82">
        <f t="shared" si="6"/>
        <v>5732.4565123849952</v>
      </c>
      <c r="G256" s="26">
        <v>51676.08</v>
      </c>
      <c r="H256" s="26">
        <f t="shared" si="7"/>
        <v>57408.536512384999</v>
      </c>
      <c r="J256" s="20"/>
      <c r="K256" s="20"/>
      <c r="L256" s="87"/>
      <c r="M256" s="20"/>
      <c r="DC256" s="1"/>
      <c r="DD256" s="1"/>
    </row>
    <row r="257" spans="1:108" ht="15.5">
      <c r="A257" s="30">
        <v>42003</v>
      </c>
      <c r="B257" s="23" t="s">
        <v>311</v>
      </c>
      <c r="C257" s="37" t="s">
        <v>311</v>
      </c>
      <c r="D257" s="65">
        <v>2611.2815118120852</v>
      </c>
      <c r="E257" s="73">
        <v>4213.0714791224345</v>
      </c>
      <c r="F257" s="82">
        <f t="shared" si="6"/>
        <v>6824.3529909345198</v>
      </c>
      <c r="G257" s="26">
        <v>51676.08</v>
      </c>
      <c r="H257" s="26">
        <f t="shared" si="7"/>
        <v>58500.432990934525</v>
      </c>
      <c r="J257" s="20"/>
      <c r="K257" s="20"/>
      <c r="L257" s="87"/>
      <c r="M257" s="20"/>
      <c r="DC257" s="1"/>
      <c r="DD257" s="1"/>
    </row>
    <row r="258" spans="1:108" ht="15.5">
      <c r="A258" s="30">
        <v>42004</v>
      </c>
      <c r="B258" s="23" t="s">
        <v>312</v>
      </c>
      <c r="C258" s="37" t="s">
        <v>312</v>
      </c>
      <c r="D258" s="65">
        <v>1253.4151256698005</v>
      </c>
      <c r="E258" s="73">
        <v>2022.2743099787685</v>
      </c>
      <c r="F258" s="82">
        <f t="shared" si="6"/>
        <v>3275.6894356485691</v>
      </c>
      <c r="G258" s="26">
        <v>51676.08</v>
      </c>
      <c r="H258" s="26">
        <f t="shared" si="7"/>
        <v>54951.769435648574</v>
      </c>
      <c r="J258" s="20"/>
      <c r="K258" s="20"/>
      <c r="L258" s="87"/>
      <c r="M258" s="20"/>
      <c r="DC258" s="1"/>
      <c r="DD258" s="1"/>
    </row>
    <row r="259" spans="1:108" ht="15.5">
      <c r="A259" s="30">
        <v>42006</v>
      </c>
      <c r="B259" s="23" t="s">
        <v>313</v>
      </c>
      <c r="C259" s="37" t="s">
        <v>314</v>
      </c>
      <c r="D259" s="65">
        <v>13735.340752131566</v>
      </c>
      <c r="E259" s="73">
        <v>22160.755980184003</v>
      </c>
      <c r="F259" s="82">
        <f t="shared" si="6"/>
        <v>35896.096732315571</v>
      </c>
      <c r="G259" s="26">
        <v>155028.24</v>
      </c>
      <c r="H259" s="26">
        <f t="shared" si="7"/>
        <v>190924.33673231557</v>
      </c>
      <c r="J259" s="20"/>
      <c r="K259" s="20"/>
      <c r="L259" s="87"/>
      <c r="M259" s="20"/>
      <c r="DC259" s="1"/>
      <c r="DD259" s="1"/>
    </row>
    <row r="260" spans="1:108" ht="15.5">
      <c r="A260" s="30">
        <v>42008</v>
      </c>
      <c r="B260" s="23" t="s">
        <v>315</v>
      </c>
      <c r="C260" s="37" t="s">
        <v>315</v>
      </c>
      <c r="D260" s="65">
        <v>3446.891595591952</v>
      </c>
      <c r="E260" s="73">
        <v>5561.2543524416133</v>
      </c>
      <c r="F260" s="82">
        <f t="shared" ref="F260:F323" si="8">D260+E260</f>
        <v>9008.1459480335652</v>
      </c>
      <c r="G260" s="26">
        <v>155028.24</v>
      </c>
      <c r="H260" s="26">
        <f t="shared" ref="H260:H323" si="9">G260+F260</f>
        <v>164036.38594803357</v>
      </c>
      <c r="J260" s="20"/>
      <c r="K260" s="20"/>
      <c r="L260" s="87"/>
      <c r="M260" s="20"/>
      <c r="DC260" s="1"/>
      <c r="DD260" s="1"/>
    </row>
    <row r="261" spans="1:108" ht="15.5">
      <c r="A261" s="30">
        <v>42010</v>
      </c>
      <c r="B261" s="23" t="s">
        <v>316</v>
      </c>
      <c r="C261" s="37" t="s">
        <v>316</v>
      </c>
      <c r="D261" s="65">
        <v>1880.122688504701</v>
      </c>
      <c r="E261" s="73">
        <v>3033.4114649681528</v>
      </c>
      <c r="F261" s="82">
        <f t="shared" si="8"/>
        <v>4913.5341534728541</v>
      </c>
      <c r="G261" s="26">
        <v>51676.08</v>
      </c>
      <c r="H261" s="26">
        <f t="shared" si="9"/>
        <v>56589.614153472852</v>
      </c>
      <c r="J261" s="20"/>
      <c r="K261" s="20"/>
      <c r="L261" s="87"/>
      <c r="M261" s="20"/>
      <c r="DC261" s="1"/>
      <c r="DD261" s="1"/>
    </row>
    <row r="262" spans="1:108" ht="15.5">
      <c r="A262" s="30">
        <v>42011</v>
      </c>
      <c r="B262" s="23" t="s">
        <v>317</v>
      </c>
      <c r="C262" s="37" t="s">
        <v>317</v>
      </c>
      <c r="D262" s="65">
        <v>1671.2201675597344</v>
      </c>
      <c r="E262" s="73">
        <v>2696.3657466383579</v>
      </c>
      <c r="F262" s="82">
        <f t="shared" si="8"/>
        <v>4367.5859141980927</v>
      </c>
      <c r="G262" s="26">
        <v>51676.08</v>
      </c>
      <c r="H262" s="26">
        <f t="shared" si="9"/>
        <v>56043.665914198093</v>
      </c>
      <c r="J262" s="20"/>
      <c r="K262" s="20"/>
      <c r="L262" s="87"/>
      <c r="M262" s="20"/>
      <c r="DC262" s="1"/>
      <c r="DD262" s="1"/>
    </row>
    <row r="263" spans="1:108" ht="15.5">
      <c r="A263" s="30">
        <v>42023</v>
      </c>
      <c r="B263" s="23" t="s">
        <v>318</v>
      </c>
      <c r="C263" s="37" t="s">
        <v>318</v>
      </c>
      <c r="D263" s="65">
        <v>2089.0252094496682</v>
      </c>
      <c r="E263" s="73">
        <v>3370.4571832979473</v>
      </c>
      <c r="F263" s="82">
        <f t="shared" si="8"/>
        <v>5459.4823927476154</v>
      </c>
      <c r="G263" s="26">
        <v>25838.04</v>
      </c>
      <c r="H263" s="26">
        <f t="shared" si="9"/>
        <v>31297.522392747618</v>
      </c>
      <c r="J263" s="20"/>
      <c r="K263" s="20"/>
      <c r="L263" s="87"/>
      <c r="M263" s="20"/>
      <c r="DC263" s="1"/>
      <c r="DD263" s="1"/>
    </row>
    <row r="264" spans="1:108" ht="15.5">
      <c r="A264" s="30">
        <v>42025</v>
      </c>
      <c r="B264" s="23" t="s">
        <v>319</v>
      </c>
      <c r="C264" s="37" t="s">
        <v>319</v>
      </c>
      <c r="D264" s="65">
        <v>12534.151256698009</v>
      </c>
      <c r="E264" s="73">
        <v>20222.743099787684</v>
      </c>
      <c r="F264" s="82">
        <f t="shared" si="8"/>
        <v>32756.894356485693</v>
      </c>
      <c r="G264" s="26">
        <v>155028.24</v>
      </c>
      <c r="H264" s="26">
        <f t="shared" si="9"/>
        <v>187785.13435648568</v>
      </c>
      <c r="J264" s="20"/>
      <c r="K264" s="20"/>
      <c r="L264" s="87"/>
      <c r="M264" s="20"/>
      <c r="DC264" s="1"/>
      <c r="DD264" s="1"/>
    </row>
    <row r="265" spans="1:108" ht="15.5">
      <c r="A265" s="30">
        <v>42026</v>
      </c>
      <c r="B265" s="23" t="s">
        <v>320</v>
      </c>
      <c r="C265" s="37" t="s">
        <v>320</v>
      </c>
      <c r="D265" s="65">
        <v>1827.8970582684597</v>
      </c>
      <c r="E265" s="73">
        <v>2949.1500353857041</v>
      </c>
      <c r="F265" s="82">
        <f t="shared" si="8"/>
        <v>4777.0470936541642</v>
      </c>
      <c r="G265" s="26">
        <v>25838.04</v>
      </c>
      <c r="H265" s="26">
        <f t="shared" si="9"/>
        <v>30615.087093654165</v>
      </c>
      <c r="J265" s="20"/>
      <c r="K265" s="20"/>
      <c r="L265" s="87"/>
      <c r="M265" s="20"/>
      <c r="DC265" s="1"/>
      <c r="DD265" s="1"/>
    </row>
    <row r="266" spans="1:108" ht="15.5">
      <c r="A266" s="30">
        <v>42028</v>
      </c>
      <c r="B266" s="23" t="s">
        <v>321</v>
      </c>
      <c r="C266" s="37" t="s">
        <v>321</v>
      </c>
      <c r="D266" s="65">
        <v>6110.3987376402793</v>
      </c>
      <c r="E266" s="73">
        <v>9858.5872611464965</v>
      </c>
      <c r="F266" s="82">
        <f t="shared" si="8"/>
        <v>15968.985998786775</v>
      </c>
      <c r="G266" s="26">
        <v>51676.08</v>
      </c>
      <c r="H266" s="26">
        <f t="shared" si="9"/>
        <v>67645.065998786769</v>
      </c>
      <c r="J266" s="20"/>
      <c r="K266" s="20"/>
      <c r="L266" s="87"/>
      <c r="M266" s="20"/>
      <c r="DC266" s="1"/>
      <c r="DD266" s="1"/>
    </row>
    <row r="267" spans="1:108" ht="15.5">
      <c r="A267" s="30">
        <v>43002</v>
      </c>
      <c r="B267" s="23" t="s">
        <v>322</v>
      </c>
      <c r="C267" s="37" t="s">
        <v>322</v>
      </c>
      <c r="D267" s="65">
        <v>1932.3483187409429</v>
      </c>
      <c r="E267" s="73">
        <v>3117.6728945506015</v>
      </c>
      <c r="F267" s="82">
        <f t="shared" si="8"/>
        <v>5050.021213291544</v>
      </c>
      <c r="G267" s="26">
        <v>51676.08</v>
      </c>
      <c r="H267" s="26">
        <f t="shared" si="9"/>
        <v>56726.101213291549</v>
      </c>
      <c r="J267" s="20"/>
      <c r="K267" s="20"/>
      <c r="L267" s="87"/>
      <c r="M267" s="20"/>
      <c r="DC267" s="1"/>
      <c r="DD267" s="1"/>
    </row>
    <row r="268" spans="1:108" ht="15.5">
      <c r="A268" s="30">
        <v>43005</v>
      </c>
      <c r="B268" s="23" t="s">
        <v>323</v>
      </c>
      <c r="C268" s="37" t="s">
        <v>323</v>
      </c>
      <c r="D268" s="65">
        <v>9296.1621820510209</v>
      </c>
      <c r="E268" s="73">
        <v>14998.534465675866</v>
      </c>
      <c r="F268" s="82">
        <f t="shared" si="8"/>
        <v>24294.696647726887</v>
      </c>
      <c r="G268" s="26">
        <v>155028.24</v>
      </c>
      <c r="H268" s="26">
        <f t="shared" si="9"/>
        <v>179322.93664772686</v>
      </c>
      <c r="J268" s="20"/>
      <c r="K268" s="20"/>
      <c r="L268" s="87"/>
      <c r="M268" s="20"/>
      <c r="DC268" s="1"/>
      <c r="DD268" s="1"/>
    </row>
    <row r="269" spans="1:108" ht="15.5">
      <c r="A269" s="30">
        <v>43007</v>
      </c>
      <c r="B269" s="23" t="s">
        <v>324</v>
      </c>
      <c r="C269" s="37" t="s">
        <v>324</v>
      </c>
      <c r="D269" s="65">
        <v>678.933193071142</v>
      </c>
      <c r="E269" s="73">
        <v>1095.398584571833</v>
      </c>
      <c r="F269" s="82">
        <f t="shared" si="8"/>
        <v>1774.3317776429749</v>
      </c>
      <c r="G269" s="26">
        <v>25838.04</v>
      </c>
      <c r="H269" s="26">
        <f t="shared" si="9"/>
        <v>27612.371777642977</v>
      </c>
      <c r="J269" s="20"/>
      <c r="K269" s="20"/>
      <c r="L269" s="87"/>
      <c r="M269" s="20"/>
      <c r="DC269" s="1"/>
      <c r="DD269" s="1"/>
    </row>
    <row r="270" spans="1:108" ht="15.5">
      <c r="A270" s="30">
        <v>43010</v>
      </c>
      <c r="B270" s="23" t="s">
        <v>325</v>
      </c>
      <c r="C270" s="37" t="s">
        <v>325</v>
      </c>
      <c r="D270" s="65">
        <v>4282.5016793718196</v>
      </c>
      <c r="E270" s="73">
        <v>6909.437225760792</v>
      </c>
      <c r="F270" s="82">
        <f t="shared" si="8"/>
        <v>11191.938905132611</v>
      </c>
      <c r="G270" s="26">
        <v>155028.24</v>
      </c>
      <c r="H270" s="26">
        <f t="shared" si="9"/>
        <v>166220.1789051326</v>
      </c>
      <c r="J270" s="20"/>
      <c r="K270" s="20"/>
      <c r="L270" s="87"/>
      <c r="M270" s="20"/>
      <c r="DC270" s="1"/>
      <c r="DD270" s="1"/>
    </row>
    <row r="271" spans="1:108" ht="15.5">
      <c r="A271" s="30">
        <v>43014</v>
      </c>
      <c r="B271" s="23" t="s">
        <v>326</v>
      </c>
      <c r="C271" s="37" t="s">
        <v>326</v>
      </c>
      <c r="D271" s="65">
        <v>626.70756283490027</v>
      </c>
      <c r="E271" s="73">
        <v>1011.1371549893843</v>
      </c>
      <c r="F271" s="82">
        <f t="shared" si="8"/>
        <v>1637.8447178242845</v>
      </c>
      <c r="G271" s="26">
        <v>25838.04</v>
      </c>
      <c r="H271" s="26">
        <f t="shared" si="9"/>
        <v>27475.884717824287</v>
      </c>
      <c r="J271" s="20"/>
      <c r="K271" s="20"/>
      <c r="L271" s="87"/>
      <c r="M271" s="20"/>
      <c r="DC271" s="1"/>
      <c r="DD271" s="1"/>
    </row>
    <row r="272" spans="1:108" ht="15.5">
      <c r="A272" s="30">
        <v>43018</v>
      </c>
      <c r="B272" s="23" t="s">
        <v>327</v>
      </c>
      <c r="C272" s="37" t="s">
        <v>327</v>
      </c>
      <c r="D272" s="65">
        <v>6005.947477167796</v>
      </c>
      <c r="E272" s="73">
        <v>9690.0644019815991</v>
      </c>
      <c r="F272" s="82">
        <f t="shared" si="8"/>
        <v>15696.011879149395</v>
      </c>
      <c r="G272" s="26">
        <v>51676.08</v>
      </c>
      <c r="H272" s="26">
        <f t="shared" si="9"/>
        <v>67372.091879149404</v>
      </c>
      <c r="J272" s="20"/>
      <c r="K272" s="20"/>
      <c r="L272" s="87"/>
      <c r="M272" s="20"/>
      <c r="DC272" s="1"/>
      <c r="DD272" s="1"/>
    </row>
    <row r="273" spans="1:108" ht="15.5">
      <c r="A273" s="30">
        <v>44012</v>
      </c>
      <c r="B273" s="23" t="s">
        <v>329</v>
      </c>
      <c r="C273" s="37" t="s">
        <v>329</v>
      </c>
      <c r="D273" s="65">
        <v>1148.9638651973173</v>
      </c>
      <c r="E273" s="73">
        <v>1853.7514508138711</v>
      </c>
      <c r="F273" s="82">
        <f t="shared" si="8"/>
        <v>3002.7153160111884</v>
      </c>
      <c r="G273" s="26">
        <v>25838.04</v>
      </c>
      <c r="H273" s="26">
        <f t="shared" si="9"/>
        <v>28840.755316011189</v>
      </c>
      <c r="J273" s="20"/>
      <c r="K273" s="20"/>
      <c r="L273" s="87"/>
      <c r="M273" s="20"/>
      <c r="DC273" s="1"/>
      <c r="DD273" s="1"/>
    </row>
    <row r="274" spans="1:108" s="4" customFormat="1" ht="15.5">
      <c r="A274" s="30">
        <v>44013</v>
      </c>
      <c r="B274" s="23" t="s">
        <v>331</v>
      </c>
      <c r="C274" s="37" t="s">
        <v>331</v>
      </c>
      <c r="D274" s="65">
        <v>1566.7689070872511</v>
      </c>
      <c r="E274" s="73">
        <v>2527.8428874734605</v>
      </c>
      <c r="F274" s="82">
        <f t="shared" si="8"/>
        <v>4094.6117945607116</v>
      </c>
      <c r="G274" s="26">
        <v>51676.08</v>
      </c>
      <c r="H274" s="26">
        <f t="shared" si="9"/>
        <v>55770.691794560713</v>
      </c>
      <c r="I274" s="1"/>
      <c r="J274" s="20"/>
      <c r="K274" s="20"/>
      <c r="L274" s="87"/>
      <c r="M274" s="20"/>
      <c r="N274" s="87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108" s="4" customFormat="1" ht="15.5">
      <c r="A275" s="30">
        <v>44019</v>
      </c>
      <c r="B275" s="23" t="s">
        <v>332</v>
      </c>
      <c r="C275" s="37" t="s">
        <v>332</v>
      </c>
      <c r="D275" s="65">
        <v>4439.178570080544</v>
      </c>
      <c r="E275" s="73">
        <v>7162.2215145081382</v>
      </c>
      <c r="F275" s="82">
        <f t="shared" si="8"/>
        <v>11601.400084588682</v>
      </c>
      <c r="G275" s="26">
        <v>155028.24</v>
      </c>
      <c r="H275" s="26">
        <f t="shared" si="9"/>
        <v>166629.64008458867</v>
      </c>
      <c r="I275" s="1"/>
      <c r="J275" s="20"/>
      <c r="K275" s="20"/>
      <c r="L275" s="87"/>
      <c r="M275" s="20"/>
      <c r="N275" s="87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108" ht="15.5">
      <c r="A276" s="30">
        <v>44020</v>
      </c>
      <c r="B276" s="23" t="s">
        <v>333</v>
      </c>
      <c r="C276" s="37" t="s">
        <v>333</v>
      </c>
      <c r="D276" s="65">
        <v>1201.1894954335592</v>
      </c>
      <c r="E276" s="73">
        <v>1938.0128803963198</v>
      </c>
      <c r="F276" s="82">
        <f t="shared" si="8"/>
        <v>3139.2023758298792</v>
      </c>
      <c r="G276" s="26">
        <v>25838.04</v>
      </c>
      <c r="H276" s="26">
        <f t="shared" si="9"/>
        <v>28977.242375829879</v>
      </c>
      <c r="J276" s="20"/>
      <c r="K276" s="20"/>
      <c r="L276" s="87"/>
      <c r="M276" s="20"/>
      <c r="DC276" s="1"/>
      <c r="DD276" s="1"/>
    </row>
    <row r="277" spans="1:108" ht="15.5">
      <c r="A277" s="30">
        <v>44021</v>
      </c>
      <c r="B277" s="23" t="s">
        <v>334</v>
      </c>
      <c r="C277" s="37" t="s">
        <v>335</v>
      </c>
      <c r="D277" s="65">
        <v>255801.13689711184</v>
      </c>
      <c r="E277" s="73">
        <v>412712.48209483369</v>
      </c>
      <c r="F277" s="82">
        <f t="shared" si="8"/>
        <v>668513.61899194552</v>
      </c>
      <c r="G277" s="26">
        <v>516760.80000000005</v>
      </c>
      <c r="H277" s="26">
        <f t="shared" si="9"/>
        <v>1185274.4189919457</v>
      </c>
      <c r="J277" s="20"/>
      <c r="K277" s="20"/>
      <c r="L277" s="87"/>
      <c r="M277" s="20"/>
      <c r="DC277" s="1"/>
      <c r="DD277" s="1"/>
    </row>
    <row r="278" spans="1:108" ht="15.5">
      <c r="A278" s="30">
        <v>44034</v>
      </c>
      <c r="B278" s="23" t="s">
        <v>336</v>
      </c>
      <c r="C278" s="37" t="s">
        <v>336</v>
      </c>
      <c r="D278" s="65">
        <v>2245.702100158393</v>
      </c>
      <c r="E278" s="73">
        <v>3623.2414720452934</v>
      </c>
      <c r="F278" s="82">
        <f t="shared" si="8"/>
        <v>5868.9435722036869</v>
      </c>
      <c r="G278" s="26">
        <v>51676.08</v>
      </c>
      <c r="H278" s="26">
        <f t="shared" si="9"/>
        <v>57545.023572203689</v>
      </c>
      <c r="J278" s="20"/>
      <c r="K278" s="20"/>
      <c r="L278" s="87"/>
      <c r="M278" s="20"/>
      <c r="DC278" s="1"/>
      <c r="DD278" s="1"/>
    </row>
    <row r="279" spans="1:108" ht="15.5">
      <c r="A279" s="30">
        <v>44040</v>
      </c>
      <c r="B279" s="23" t="s">
        <v>337</v>
      </c>
      <c r="C279" s="37" t="s">
        <v>337</v>
      </c>
      <c r="D279" s="65">
        <v>1984.5739489771845</v>
      </c>
      <c r="E279" s="73">
        <v>3201.9343241330498</v>
      </c>
      <c r="F279" s="82">
        <f t="shared" si="8"/>
        <v>5186.5082731102339</v>
      </c>
      <c r="G279" s="26">
        <v>25838.04</v>
      </c>
      <c r="H279" s="26">
        <f t="shared" si="9"/>
        <v>31024.548273110235</v>
      </c>
      <c r="J279" s="20"/>
      <c r="K279" s="20"/>
      <c r="L279" s="87"/>
      <c r="M279" s="20"/>
      <c r="DC279" s="1"/>
      <c r="DD279" s="1"/>
    </row>
    <row r="280" spans="1:108" ht="15.5">
      <c r="A280" s="30">
        <v>44043</v>
      </c>
      <c r="B280" s="23" t="s">
        <v>338</v>
      </c>
      <c r="C280" s="37" t="s">
        <v>338</v>
      </c>
      <c r="D280" s="65">
        <v>4230.2760491355775</v>
      </c>
      <c r="E280" s="73">
        <v>6825.1757961783433</v>
      </c>
      <c r="F280" s="82">
        <f t="shared" si="8"/>
        <v>11055.451845313921</v>
      </c>
      <c r="G280" s="26">
        <v>51676.08</v>
      </c>
      <c r="H280" s="26">
        <f t="shared" si="9"/>
        <v>62731.531845313919</v>
      </c>
      <c r="J280" s="20"/>
      <c r="K280" s="20"/>
      <c r="L280" s="87"/>
      <c r="M280" s="20"/>
      <c r="DC280" s="1"/>
      <c r="DD280" s="1"/>
    </row>
    <row r="281" spans="1:108" ht="15.5">
      <c r="A281" s="30">
        <v>44045</v>
      </c>
      <c r="B281" s="23" t="s">
        <v>339</v>
      </c>
      <c r="C281" s="37" t="s">
        <v>339</v>
      </c>
      <c r="D281" s="65">
        <v>104.4512604724834</v>
      </c>
      <c r="E281" s="73">
        <v>168.52285916489737</v>
      </c>
      <c r="F281" s="82">
        <f t="shared" si="8"/>
        <v>272.9741196373808</v>
      </c>
      <c r="G281" s="26">
        <v>25838.04</v>
      </c>
      <c r="H281" s="26">
        <f t="shared" si="9"/>
        <v>26111.014119637381</v>
      </c>
      <c r="J281" s="20"/>
      <c r="K281" s="20"/>
      <c r="L281" s="87"/>
      <c r="M281" s="20"/>
      <c r="DC281" s="1"/>
      <c r="DD281" s="1"/>
    </row>
    <row r="282" spans="1:108" s="7" customFormat="1" ht="15.5">
      <c r="A282" s="30">
        <v>44048</v>
      </c>
      <c r="B282" s="23" t="s">
        <v>340</v>
      </c>
      <c r="C282" s="37" t="s">
        <v>340</v>
      </c>
      <c r="D282" s="65">
        <v>1044.5126047248341</v>
      </c>
      <c r="E282" s="73">
        <v>1685.2285916489736</v>
      </c>
      <c r="F282" s="82">
        <f t="shared" si="8"/>
        <v>2729.7411963738077</v>
      </c>
      <c r="G282" s="26">
        <v>25838.04</v>
      </c>
      <c r="H282" s="26">
        <f t="shared" si="9"/>
        <v>28567.78119637381</v>
      </c>
      <c r="I282" s="5"/>
      <c r="J282" s="20"/>
      <c r="K282" s="20"/>
      <c r="L282" s="87"/>
      <c r="M282" s="20"/>
      <c r="N282" s="88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</row>
    <row r="283" spans="1:108" ht="15.5">
      <c r="A283" s="30">
        <v>44052</v>
      </c>
      <c r="B283" s="23" t="s">
        <v>341</v>
      </c>
      <c r="C283" s="37" t="s">
        <v>341</v>
      </c>
      <c r="D283" s="65">
        <v>1044.5126047248341</v>
      </c>
      <c r="E283" s="73">
        <v>1685.2285916489736</v>
      </c>
      <c r="F283" s="82">
        <f t="shared" si="8"/>
        <v>2729.7411963738077</v>
      </c>
      <c r="G283" s="26">
        <v>25838.04</v>
      </c>
      <c r="H283" s="26">
        <f t="shared" si="9"/>
        <v>28567.78119637381</v>
      </c>
      <c r="J283" s="20"/>
      <c r="K283" s="20"/>
      <c r="L283" s="87"/>
      <c r="M283" s="20"/>
      <c r="DC283" s="1"/>
      <c r="DD283" s="1"/>
    </row>
    <row r="284" spans="1:108" ht="15.5">
      <c r="A284" s="30">
        <v>44064</v>
      </c>
      <c r="B284" s="23" t="s">
        <v>342</v>
      </c>
      <c r="C284" s="37" t="s">
        <v>342</v>
      </c>
      <c r="D284" s="65">
        <v>417.80504188993359</v>
      </c>
      <c r="E284" s="73">
        <v>674.09143665958948</v>
      </c>
      <c r="F284" s="82">
        <f t="shared" si="8"/>
        <v>1091.8964785495232</v>
      </c>
      <c r="G284" s="26">
        <v>25838.04</v>
      </c>
      <c r="H284" s="26">
        <f t="shared" si="9"/>
        <v>26929.936478549524</v>
      </c>
      <c r="J284" s="20"/>
      <c r="K284" s="20"/>
      <c r="L284" s="87"/>
      <c r="M284" s="20"/>
      <c r="DC284" s="1"/>
      <c r="DD284" s="1"/>
    </row>
    <row r="285" spans="1:108" ht="15.5">
      <c r="A285" s="30">
        <v>44073</v>
      </c>
      <c r="B285" s="23" t="s">
        <v>343</v>
      </c>
      <c r="C285" s="37" t="s">
        <v>343</v>
      </c>
      <c r="D285" s="65">
        <v>887.8357140161088</v>
      </c>
      <c r="E285" s="73">
        <v>1432.4443029016277</v>
      </c>
      <c r="F285" s="82">
        <f t="shared" si="8"/>
        <v>2320.2800169177362</v>
      </c>
      <c r="G285" s="26">
        <v>25838.04</v>
      </c>
      <c r="H285" s="26">
        <f t="shared" si="9"/>
        <v>28158.320016917736</v>
      </c>
      <c r="J285" s="20"/>
      <c r="K285" s="20"/>
      <c r="L285" s="87"/>
      <c r="M285" s="20"/>
      <c r="DC285" s="1"/>
      <c r="DD285" s="1"/>
    </row>
    <row r="286" spans="1:108" ht="15.5">
      <c r="A286" s="30">
        <v>44081</v>
      </c>
      <c r="B286" s="23" t="s">
        <v>344</v>
      </c>
      <c r="C286" s="37" t="s">
        <v>344</v>
      </c>
      <c r="D286" s="65">
        <v>1148.9638651973173</v>
      </c>
      <c r="E286" s="73">
        <v>1853.7514508138711</v>
      </c>
      <c r="F286" s="82">
        <f t="shared" si="8"/>
        <v>3002.7153160111884</v>
      </c>
      <c r="G286" s="26">
        <v>51676.08</v>
      </c>
      <c r="H286" s="26">
        <f t="shared" si="9"/>
        <v>54678.795316011194</v>
      </c>
      <c r="J286" s="20"/>
      <c r="K286" s="20"/>
      <c r="L286" s="87"/>
      <c r="M286" s="20"/>
      <c r="DC286" s="1"/>
      <c r="DD286" s="1"/>
    </row>
    <row r="287" spans="1:108" ht="15.5">
      <c r="A287" s="32">
        <v>44083</v>
      </c>
      <c r="B287" s="44" t="s">
        <v>328</v>
      </c>
      <c r="C287" s="39" t="s">
        <v>328</v>
      </c>
      <c r="D287" s="65">
        <v>8094.9726866174642</v>
      </c>
      <c r="E287" s="73">
        <v>13060.521585279546</v>
      </c>
      <c r="F287" s="82">
        <f t="shared" si="8"/>
        <v>21155.494271897012</v>
      </c>
      <c r="G287" s="26">
        <v>206704.32</v>
      </c>
      <c r="H287" s="26">
        <f t="shared" si="9"/>
        <v>227859.81427189702</v>
      </c>
      <c r="J287" s="20"/>
      <c r="K287" s="20"/>
      <c r="L287" s="87"/>
      <c r="M287" s="20"/>
      <c r="DC287" s="1"/>
      <c r="DD287" s="1"/>
    </row>
    <row r="288" spans="1:108" ht="15.5">
      <c r="A288" s="32">
        <v>44084</v>
      </c>
      <c r="B288" s="44" t="s">
        <v>330</v>
      </c>
      <c r="C288" s="39" t="s">
        <v>330</v>
      </c>
      <c r="D288" s="65">
        <v>2350.1533606308763</v>
      </c>
      <c r="E288" s="73">
        <v>3791.7643312101909</v>
      </c>
      <c r="F288" s="82">
        <f t="shared" si="8"/>
        <v>6141.9176918410667</v>
      </c>
      <c r="G288" s="26">
        <v>77514.12</v>
      </c>
      <c r="H288" s="26">
        <f t="shared" si="9"/>
        <v>83656.037691841062</v>
      </c>
      <c r="J288" s="20"/>
      <c r="K288" s="20"/>
      <c r="L288" s="87"/>
      <c r="M288" s="20"/>
      <c r="DC288" s="1"/>
      <c r="DD288" s="1"/>
    </row>
    <row r="289" spans="1:108" ht="15.5">
      <c r="A289" s="32">
        <v>44085</v>
      </c>
      <c r="B289" s="46" t="s">
        <v>345</v>
      </c>
      <c r="C289" s="25" t="s">
        <v>345</v>
      </c>
      <c r="D289" s="65">
        <v>3551.3428560644352</v>
      </c>
      <c r="E289" s="73">
        <v>5729.7772116065107</v>
      </c>
      <c r="F289" s="82">
        <f t="shared" si="8"/>
        <v>9281.120067670945</v>
      </c>
      <c r="G289" s="26">
        <v>155028.24</v>
      </c>
      <c r="H289" s="26">
        <f t="shared" si="9"/>
        <v>164309.36006767093</v>
      </c>
      <c r="J289" s="20"/>
      <c r="K289" s="20"/>
      <c r="L289" s="87"/>
      <c r="M289" s="20"/>
      <c r="DC289" s="1"/>
      <c r="DD289" s="1"/>
    </row>
    <row r="290" spans="1:108" ht="15.5">
      <c r="A290" s="30">
        <v>45035</v>
      </c>
      <c r="B290" s="23" t="s">
        <v>346</v>
      </c>
      <c r="C290" s="37" t="s">
        <v>347</v>
      </c>
      <c r="D290" s="65">
        <v>7520.4907540188042</v>
      </c>
      <c r="E290" s="73">
        <v>12133.645859872611</v>
      </c>
      <c r="F290" s="82">
        <f t="shared" si="8"/>
        <v>19654.136613891416</v>
      </c>
      <c r="G290" s="26">
        <v>155028.24</v>
      </c>
      <c r="H290" s="26">
        <f t="shared" si="9"/>
        <v>174682.37661389139</v>
      </c>
      <c r="J290" s="20"/>
      <c r="K290" s="20"/>
      <c r="L290" s="87"/>
      <c r="M290" s="20"/>
      <c r="DC290" s="1"/>
      <c r="DD290" s="1"/>
    </row>
    <row r="291" spans="1:108" s="4" customFormat="1" ht="15.5">
      <c r="A291" s="30">
        <v>45041</v>
      </c>
      <c r="B291" s="23" t="s">
        <v>348</v>
      </c>
      <c r="C291" s="37" t="s">
        <v>349</v>
      </c>
      <c r="D291" s="65">
        <v>3760.2453770094021</v>
      </c>
      <c r="E291" s="73">
        <v>6066.8229299363056</v>
      </c>
      <c r="F291" s="82">
        <f t="shared" si="8"/>
        <v>9827.0683069457082</v>
      </c>
      <c r="G291" s="26">
        <v>155028.24</v>
      </c>
      <c r="H291" s="26">
        <f t="shared" si="9"/>
        <v>164855.30830694569</v>
      </c>
      <c r="I291" s="1"/>
      <c r="J291" s="20"/>
      <c r="K291" s="20"/>
      <c r="L291" s="87"/>
      <c r="M291" s="20"/>
      <c r="N291" s="87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108" ht="15.5">
      <c r="A292" s="30">
        <v>45059</v>
      </c>
      <c r="B292" s="23" t="s">
        <v>350</v>
      </c>
      <c r="C292" s="37" t="s">
        <v>350</v>
      </c>
      <c r="D292" s="65">
        <v>678.933193071142</v>
      </c>
      <c r="E292" s="73">
        <v>1095.398584571833</v>
      </c>
      <c r="F292" s="82">
        <f t="shared" si="8"/>
        <v>1774.3317776429749</v>
      </c>
      <c r="G292" s="26">
        <v>51676.08</v>
      </c>
      <c r="H292" s="26">
        <f t="shared" si="9"/>
        <v>53450.411777642978</v>
      </c>
      <c r="J292" s="20"/>
      <c r="K292" s="20"/>
      <c r="L292" s="87"/>
      <c r="M292" s="20"/>
      <c r="DC292" s="1"/>
      <c r="DD292" s="1"/>
    </row>
    <row r="293" spans="1:108" ht="15.5">
      <c r="A293" s="30">
        <v>45060</v>
      </c>
      <c r="B293" s="23" t="s">
        <v>351</v>
      </c>
      <c r="C293" s="37" t="s">
        <v>351</v>
      </c>
      <c r="D293" s="65">
        <v>313.35378141745014</v>
      </c>
      <c r="E293" s="73">
        <v>505.56857749469214</v>
      </c>
      <c r="F293" s="82">
        <f t="shared" si="8"/>
        <v>818.92235891214227</v>
      </c>
      <c r="G293" s="26">
        <v>25838.04</v>
      </c>
      <c r="H293" s="26">
        <f t="shared" si="9"/>
        <v>26656.962358912144</v>
      </c>
      <c r="J293" s="20"/>
      <c r="K293" s="20"/>
      <c r="L293" s="87"/>
      <c r="M293" s="20"/>
      <c r="DC293" s="1"/>
      <c r="DD293" s="1"/>
    </row>
    <row r="294" spans="1:108" ht="15.5">
      <c r="A294" s="30">
        <v>45061</v>
      </c>
      <c r="B294" s="23" t="s">
        <v>352</v>
      </c>
      <c r="C294" s="37" t="s">
        <v>352</v>
      </c>
      <c r="D294" s="65">
        <v>731.15882330738384</v>
      </c>
      <c r="E294" s="73">
        <v>1179.6600141542815</v>
      </c>
      <c r="F294" s="82">
        <f t="shared" si="8"/>
        <v>1910.8188374616652</v>
      </c>
      <c r="G294" s="26">
        <v>25838.04</v>
      </c>
      <c r="H294" s="26">
        <f t="shared" si="9"/>
        <v>27748.858837461667</v>
      </c>
      <c r="J294" s="20"/>
      <c r="K294" s="20"/>
      <c r="L294" s="87"/>
      <c r="M294" s="20"/>
      <c r="DC294" s="1"/>
      <c r="DD294" s="1"/>
    </row>
    <row r="295" spans="1:108" ht="15.5">
      <c r="A295" s="30">
        <v>45062</v>
      </c>
      <c r="B295" s="23" t="s">
        <v>353</v>
      </c>
      <c r="C295" s="37" t="s">
        <v>353</v>
      </c>
      <c r="D295" s="65">
        <v>104.4512604724834</v>
      </c>
      <c r="E295" s="73">
        <v>168.52285916489737</v>
      </c>
      <c r="F295" s="82">
        <f t="shared" si="8"/>
        <v>272.9741196373808</v>
      </c>
      <c r="G295" s="26">
        <v>25838.04</v>
      </c>
      <c r="H295" s="26">
        <f t="shared" si="9"/>
        <v>26111.014119637381</v>
      </c>
      <c r="J295" s="20"/>
      <c r="K295" s="20"/>
      <c r="L295" s="87"/>
      <c r="M295" s="20"/>
      <c r="DC295" s="1"/>
      <c r="DD295" s="1"/>
    </row>
    <row r="296" spans="1:108" ht="15.5">
      <c r="A296" s="30">
        <v>45063</v>
      </c>
      <c r="B296" s="23" t="s">
        <v>354</v>
      </c>
      <c r="C296" s="37" t="s">
        <v>354</v>
      </c>
      <c r="D296" s="65">
        <v>470.03067212617526</v>
      </c>
      <c r="E296" s="73">
        <v>758.3528662420382</v>
      </c>
      <c r="F296" s="82">
        <f t="shared" si="8"/>
        <v>1228.3835383682135</v>
      </c>
      <c r="G296" s="26">
        <v>25838.04</v>
      </c>
      <c r="H296" s="26">
        <f t="shared" si="9"/>
        <v>27066.423538368213</v>
      </c>
      <c r="J296" s="20"/>
      <c r="K296" s="20"/>
      <c r="L296" s="87"/>
      <c r="M296" s="20"/>
      <c r="DC296" s="1"/>
      <c r="DD296" s="1"/>
    </row>
    <row r="297" spans="1:108" ht="15.5">
      <c r="A297" s="30">
        <v>45064</v>
      </c>
      <c r="B297" s="23" t="s">
        <v>355</v>
      </c>
      <c r="C297" s="37" t="s">
        <v>355</v>
      </c>
      <c r="D297" s="65">
        <v>313.35378141745014</v>
      </c>
      <c r="E297" s="73">
        <v>505.56857749469214</v>
      </c>
      <c r="F297" s="82">
        <f t="shared" si="8"/>
        <v>818.92235891214227</v>
      </c>
      <c r="G297" s="26">
        <v>25838.04</v>
      </c>
      <c r="H297" s="26">
        <f t="shared" si="9"/>
        <v>26656.962358912144</v>
      </c>
      <c r="J297" s="20"/>
      <c r="K297" s="20"/>
      <c r="L297" s="87"/>
      <c r="M297" s="20"/>
      <c r="DC297" s="1"/>
      <c r="DD297" s="1"/>
    </row>
    <row r="298" spans="1:108" ht="15.5">
      <c r="A298" s="30">
        <v>45065</v>
      </c>
      <c r="B298" s="23" t="s">
        <v>356</v>
      </c>
      <c r="C298" s="37" t="s">
        <v>356</v>
      </c>
      <c r="D298" s="65">
        <v>574.48193259865866</v>
      </c>
      <c r="E298" s="73">
        <v>926.87572540693554</v>
      </c>
      <c r="F298" s="82">
        <f t="shared" si="8"/>
        <v>1501.3576580055942</v>
      </c>
      <c r="G298" s="26">
        <v>25838.04</v>
      </c>
      <c r="H298" s="26">
        <f t="shared" si="9"/>
        <v>27339.397658005597</v>
      </c>
      <c r="J298" s="20"/>
      <c r="K298" s="20"/>
      <c r="L298" s="87"/>
      <c r="M298" s="20"/>
      <c r="DC298" s="1"/>
      <c r="DD298" s="1"/>
    </row>
    <row r="299" spans="1:108" ht="15.5">
      <c r="A299" s="32">
        <v>45068</v>
      </c>
      <c r="B299" s="44" t="s">
        <v>357</v>
      </c>
      <c r="C299" s="39" t="s">
        <v>357</v>
      </c>
      <c r="D299" s="65">
        <v>365.57941165369192</v>
      </c>
      <c r="E299" s="73">
        <v>589.83000707714075</v>
      </c>
      <c r="F299" s="82">
        <f t="shared" si="8"/>
        <v>955.40941873083261</v>
      </c>
      <c r="G299" s="26">
        <v>51676.08</v>
      </c>
      <c r="H299" s="26">
        <f t="shared" si="9"/>
        <v>52631.489418730831</v>
      </c>
      <c r="J299" s="20"/>
      <c r="K299" s="20"/>
      <c r="L299" s="87"/>
      <c r="M299" s="20"/>
      <c r="DC299" s="1"/>
      <c r="DD299" s="1"/>
    </row>
    <row r="300" spans="1:108" ht="15.5">
      <c r="A300" s="30">
        <v>46003</v>
      </c>
      <c r="B300" s="23" t="s">
        <v>358</v>
      </c>
      <c r="C300" s="37" t="s">
        <v>358</v>
      </c>
      <c r="D300" s="65">
        <v>12795.279407879216</v>
      </c>
      <c r="E300" s="73">
        <v>20644.050247699928</v>
      </c>
      <c r="F300" s="82">
        <f t="shared" si="8"/>
        <v>33439.329655579146</v>
      </c>
      <c r="G300" s="26">
        <v>155028.24</v>
      </c>
      <c r="H300" s="26">
        <f t="shared" si="9"/>
        <v>188467.56965557914</v>
      </c>
      <c r="J300" s="20"/>
      <c r="K300" s="20"/>
      <c r="L300" s="87"/>
      <c r="M300" s="20"/>
      <c r="DC300" s="1"/>
      <c r="DD300" s="1"/>
    </row>
    <row r="301" spans="1:108" ht="15.5">
      <c r="A301" s="30">
        <v>46013</v>
      </c>
      <c r="B301" s="23" t="s">
        <v>359</v>
      </c>
      <c r="C301" s="37" t="s">
        <v>359</v>
      </c>
      <c r="D301" s="65">
        <v>4700.3067212617525</v>
      </c>
      <c r="E301" s="73">
        <v>7583.5286624203818</v>
      </c>
      <c r="F301" s="82">
        <f t="shared" si="8"/>
        <v>12283.835383682133</v>
      </c>
      <c r="G301" s="26">
        <v>51676.08</v>
      </c>
      <c r="H301" s="26">
        <f t="shared" si="9"/>
        <v>63959.915383682135</v>
      </c>
      <c r="J301" s="20"/>
      <c r="K301" s="20"/>
      <c r="L301" s="87"/>
      <c r="M301" s="20"/>
      <c r="DC301" s="1"/>
      <c r="DD301" s="1"/>
    </row>
    <row r="302" spans="1:108" ht="15.5">
      <c r="A302" s="30">
        <v>46014</v>
      </c>
      <c r="B302" s="23" t="s">
        <v>360</v>
      </c>
      <c r="C302" s="37" t="s">
        <v>360</v>
      </c>
      <c r="D302" s="65">
        <v>8669.4546192161215</v>
      </c>
      <c r="E302" s="73">
        <v>13987.397310686481</v>
      </c>
      <c r="F302" s="82">
        <f t="shared" si="8"/>
        <v>22656.851929902601</v>
      </c>
      <c r="G302" s="26">
        <v>155028.24</v>
      </c>
      <c r="H302" s="26">
        <f t="shared" si="9"/>
        <v>177685.09192990258</v>
      </c>
      <c r="J302" s="20"/>
      <c r="K302" s="20"/>
      <c r="L302" s="87"/>
      <c r="M302" s="20"/>
      <c r="DC302" s="1"/>
      <c r="DD302" s="1"/>
    </row>
    <row r="303" spans="1:108" ht="15.5">
      <c r="A303" s="30">
        <v>46020</v>
      </c>
      <c r="B303" s="23" t="s">
        <v>361</v>
      </c>
      <c r="C303" s="37" t="s">
        <v>361</v>
      </c>
      <c r="D303" s="65">
        <v>4282.5016793718196</v>
      </c>
      <c r="E303" s="73">
        <v>6909.437225760792</v>
      </c>
      <c r="F303" s="82">
        <f t="shared" si="8"/>
        <v>11191.938905132611</v>
      </c>
      <c r="G303" s="26">
        <v>51676.08</v>
      </c>
      <c r="H303" s="26">
        <f t="shared" si="9"/>
        <v>62868.018905132616</v>
      </c>
      <c r="J303" s="20"/>
      <c r="K303" s="20"/>
      <c r="L303" s="87"/>
      <c r="M303" s="20"/>
      <c r="DC303" s="1"/>
      <c r="DD303" s="1"/>
    </row>
    <row r="304" spans="1:108" ht="15.5">
      <c r="A304" s="30">
        <v>46021</v>
      </c>
      <c r="B304" s="23" t="s">
        <v>362</v>
      </c>
      <c r="C304" s="37" t="s">
        <v>363</v>
      </c>
      <c r="D304" s="65">
        <v>48099.805447578605</v>
      </c>
      <c r="E304" s="73">
        <v>77604.776645435239</v>
      </c>
      <c r="F304" s="82">
        <f t="shared" si="8"/>
        <v>125704.58209301384</v>
      </c>
      <c r="G304" s="26">
        <v>258380.40000000002</v>
      </c>
      <c r="H304" s="26">
        <f t="shared" si="9"/>
        <v>384084.98209301388</v>
      </c>
      <c r="J304" s="20"/>
      <c r="K304" s="20"/>
      <c r="L304" s="87"/>
      <c r="M304" s="20"/>
      <c r="DC304" s="1"/>
      <c r="DD304" s="1"/>
    </row>
    <row r="305" spans="1:108" ht="15.5">
      <c r="A305" s="30">
        <v>46024</v>
      </c>
      <c r="B305" s="23" t="s">
        <v>364</v>
      </c>
      <c r="C305" s="37" t="s">
        <v>364</v>
      </c>
      <c r="D305" s="65">
        <v>4439.178570080544</v>
      </c>
      <c r="E305" s="73">
        <v>7162.2215145081382</v>
      </c>
      <c r="F305" s="82">
        <f t="shared" si="8"/>
        <v>11601.400084588682</v>
      </c>
      <c r="G305" s="26">
        <v>51676.08</v>
      </c>
      <c r="H305" s="26">
        <f t="shared" si="9"/>
        <v>63277.480084588686</v>
      </c>
      <c r="J305" s="20"/>
      <c r="K305" s="20"/>
      <c r="L305" s="87"/>
      <c r="M305" s="20"/>
      <c r="DC305" s="1"/>
      <c r="DD305" s="1"/>
    </row>
    <row r="306" spans="1:108" ht="15.5">
      <c r="A306" s="30">
        <v>46025</v>
      </c>
      <c r="B306" s="23" t="s">
        <v>365</v>
      </c>
      <c r="C306" s="37" t="s">
        <v>366</v>
      </c>
      <c r="D306" s="65">
        <v>7624.9420144912874</v>
      </c>
      <c r="E306" s="73">
        <v>12302.168719037509</v>
      </c>
      <c r="F306" s="82">
        <f t="shared" si="8"/>
        <v>19927.110733528796</v>
      </c>
      <c r="G306" s="26">
        <v>155028.24</v>
      </c>
      <c r="H306" s="26">
        <f t="shared" si="9"/>
        <v>174955.35073352879</v>
      </c>
      <c r="J306" s="20"/>
      <c r="K306" s="20"/>
      <c r="L306" s="87"/>
      <c r="M306" s="20"/>
      <c r="DC306" s="1"/>
      <c r="DD306" s="1"/>
    </row>
    <row r="307" spans="1:108" ht="15.5">
      <c r="A307" s="30">
        <v>51004</v>
      </c>
      <c r="B307" s="23" t="s">
        <v>368</v>
      </c>
      <c r="C307" s="37" t="s">
        <v>367</v>
      </c>
      <c r="D307" s="65">
        <v>22457.021001583929</v>
      </c>
      <c r="E307" s="73">
        <v>36232.414720452936</v>
      </c>
      <c r="F307" s="82">
        <f t="shared" si="8"/>
        <v>58689.435722036869</v>
      </c>
      <c r="G307" s="26">
        <v>155028.24</v>
      </c>
      <c r="H307" s="26">
        <f t="shared" si="9"/>
        <v>213717.67572203686</v>
      </c>
      <c r="J307" s="20"/>
      <c r="K307" s="20"/>
      <c r="L307" s="87"/>
      <c r="M307" s="20"/>
      <c r="DC307" s="1"/>
      <c r="DD307" s="1"/>
    </row>
    <row r="308" spans="1:108" ht="15.5">
      <c r="A308" s="30">
        <v>51008</v>
      </c>
      <c r="B308" s="23" t="s">
        <v>369</v>
      </c>
      <c r="C308" s="37" t="s">
        <v>369</v>
      </c>
      <c r="D308" s="65">
        <v>8303.8752075624307</v>
      </c>
      <c r="E308" s="73">
        <v>13397.567303609341</v>
      </c>
      <c r="F308" s="82">
        <f t="shared" si="8"/>
        <v>21701.442511171772</v>
      </c>
      <c r="G308" s="26">
        <v>51676.08</v>
      </c>
      <c r="H308" s="26">
        <f t="shared" si="9"/>
        <v>73377.522511171774</v>
      </c>
      <c r="J308" s="20"/>
      <c r="K308" s="20"/>
      <c r="L308" s="87"/>
      <c r="M308" s="20"/>
      <c r="DC308" s="1"/>
      <c r="DD308" s="1"/>
    </row>
    <row r="309" spans="1:108" ht="15.5">
      <c r="A309" s="30">
        <v>51009</v>
      </c>
      <c r="B309" s="23" t="s">
        <v>370</v>
      </c>
      <c r="C309" s="37" t="s">
        <v>370</v>
      </c>
      <c r="D309" s="65">
        <v>8094.9726866174642</v>
      </c>
      <c r="E309" s="73">
        <v>13060.521585279546</v>
      </c>
      <c r="F309" s="82">
        <f t="shared" si="8"/>
        <v>21155.494271897012</v>
      </c>
      <c r="G309" s="26">
        <v>51676.08</v>
      </c>
      <c r="H309" s="26">
        <f t="shared" si="9"/>
        <v>72831.574271897014</v>
      </c>
      <c r="J309" s="20"/>
      <c r="K309" s="20"/>
      <c r="L309" s="87"/>
      <c r="M309" s="20"/>
      <c r="DC309" s="1"/>
      <c r="DD309" s="1"/>
    </row>
    <row r="310" spans="1:108" ht="15.5">
      <c r="A310" s="30">
        <v>51012</v>
      </c>
      <c r="B310" s="23" t="s">
        <v>371</v>
      </c>
      <c r="C310" s="37" t="s">
        <v>371</v>
      </c>
      <c r="D310" s="65">
        <v>1253.4151256698005</v>
      </c>
      <c r="E310" s="73">
        <v>2022.2743099787685</v>
      </c>
      <c r="F310" s="82">
        <f t="shared" si="8"/>
        <v>3275.6894356485691</v>
      </c>
      <c r="G310" s="26">
        <v>25838.04</v>
      </c>
      <c r="H310" s="26">
        <f t="shared" si="9"/>
        <v>29113.729435648569</v>
      </c>
      <c r="J310" s="20"/>
      <c r="K310" s="20"/>
      <c r="L310" s="87"/>
      <c r="M310" s="20"/>
      <c r="DC310" s="1"/>
      <c r="DD310" s="1"/>
    </row>
    <row r="311" spans="1:108" ht="15.5">
      <c r="A311" s="30">
        <v>51014</v>
      </c>
      <c r="B311" s="23" t="s">
        <v>372</v>
      </c>
      <c r="C311" s="37" t="s">
        <v>372</v>
      </c>
      <c r="D311" s="65">
        <v>2089.0252094496682</v>
      </c>
      <c r="E311" s="73">
        <v>3370.4571832979473</v>
      </c>
      <c r="F311" s="82">
        <f t="shared" si="8"/>
        <v>5459.4823927476154</v>
      </c>
      <c r="G311" s="26">
        <v>25838.04</v>
      </c>
      <c r="H311" s="26">
        <f t="shared" si="9"/>
        <v>31297.522392747618</v>
      </c>
      <c r="J311" s="20"/>
      <c r="K311" s="20"/>
      <c r="L311" s="87"/>
      <c r="M311" s="20"/>
      <c r="DC311" s="1"/>
      <c r="DD311" s="1"/>
    </row>
    <row r="312" spans="1:108" ht="15.5">
      <c r="A312" s="30">
        <v>51017</v>
      </c>
      <c r="B312" s="23" t="s">
        <v>374</v>
      </c>
      <c r="C312" s="37" t="s">
        <v>373</v>
      </c>
      <c r="D312" s="65">
        <v>731.15882330738384</v>
      </c>
      <c r="E312" s="73">
        <v>1179.6600141542815</v>
      </c>
      <c r="F312" s="82">
        <f t="shared" si="8"/>
        <v>1910.8188374616652</v>
      </c>
      <c r="G312" s="26">
        <v>25838.04</v>
      </c>
      <c r="H312" s="26">
        <f t="shared" si="9"/>
        <v>27748.858837461667</v>
      </c>
      <c r="J312" s="20"/>
      <c r="K312" s="20"/>
      <c r="L312" s="87"/>
      <c r="M312" s="20"/>
      <c r="DC312" s="1"/>
      <c r="DD312" s="1"/>
    </row>
    <row r="313" spans="1:108" ht="15.5">
      <c r="A313" s="30">
        <v>51019</v>
      </c>
      <c r="B313" s="23" t="s">
        <v>376</v>
      </c>
      <c r="C313" s="37" t="s">
        <v>375</v>
      </c>
      <c r="D313" s="65">
        <v>940.06134425235052</v>
      </c>
      <c r="E313" s="73">
        <v>1516.7057324840764</v>
      </c>
      <c r="F313" s="82">
        <f t="shared" si="8"/>
        <v>2456.767076736427</v>
      </c>
      <c r="G313" s="26">
        <v>25838.04</v>
      </c>
      <c r="H313" s="26">
        <f t="shared" si="9"/>
        <v>28294.807076736426</v>
      </c>
      <c r="J313" s="20"/>
      <c r="K313" s="20"/>
      <c r="L313" s="87"/>
      <c r="M313" s="20"/>
      <c r="DC313" s="1"/>
      <c r="DD313" s="1"/>
    </row>
    <row r="314" spans="1:108" ht="15.5">
      <c r="A314" s="30">
        <v>51065</v>
      </c>
      <c r="B314" s="23" t="s">
        <v>377</v>
      </c>
      <c r="C314" s="37" t="s">
        <v>377</v>
      </c>
      <c r="D314" s="65">
        <v>3237.989074646985</v>
      </c>
      <c r="E314" s="73">
        <v>5224.2086341118184</v>
      </c>
      <c r="F314" s="82">
        <f t="shared" si="8"/>
        <v>8462.1977087588039</v>
      </c>
      <c r="G314" s="26">
        <v>51676.08</v>
      </c>
      <c r="H314" s="26">
        <f t="shared" si="9"/>
        <v>60138.277708758804</v>
      </c>
      <c r="J314" s="20"/>
      <c r="K314" s="20"/>
      <c r="L314" s="87"/>
      <c r="M314" s="20"/>
      <c r="DC314" s="1"/>
      <c r="DD314" s="1"/>
    </row>
    <row r="315" spans="1:108" ht="15.5">
      <c r="A315" s="30">
        <v>51067</v>
      </c>
      <c r="B315" s="23" t="s">
        <v>414</v>
      </c>
      <c r="C315" s="37" t="s">
        <v>413</v>
      </c>
      <c r="D315" s="65">
        <v>5849.2705864590707</v>
      </c>
      <c r="E315" s="73">
        <v>9437.280113234252</v>
      </c>
      <c r="F315" s="82">
        <f t="shared" si="8"/>
        <v>15286.550699693322</v>
      </c>
      <c r="G315" s="26">
        <v>51676.08</v>
      </c>
      <c r="H315" s="26">
        <f t="shared" si="9"/>
        <v>66962.630699693327</v>
      </c>
      <c r="J315" s="20"/>
      <c r="K315" s="20"/>
      <c r="L315" s="87"/>
      <c r="M315" s="20"/>
      <c r="DC315" s="1"/>
      <c r="DD315" s="1"/>
    </row>
    <row r="316" spans="1:108" ht="15.5">
      <c r="A316" s="30">
        <v>51068</v>
      </c>
      <c r="B316" s="23" t="s">
        <v>420</v>
      </c>
      <c r="C316" s="37" t="s">
        <v>419</v>
      </c>
      <c r="D316" s="65">
        <v>887.8357140161088</v>
      </c>
      <c r="E316" s="73">
        <v>1432.4443029016277</v>
      </c>
      <c r="F316" s="82">
        <f t="shared" si="8"/>
        <v>2320.2800169177362</v>
      </c>
      <c r="G316" s="26">
        <v>25838.04</v>
      </c>
      <c r="H316" s="26">
        <f t="shared" si="9"/>
        <v>28158.320016917736</v>
      </c>
      <c r="J316" s="20"/>
      <c r="K316" s="20"/>
      <c r="L316" s="87"/>
      <c r="M316" s="20"/>
      <c r="DC316" s="1"/>
      <c r="DD316" s="1"/>
    </row>
    <row r="317" spans="1:108" ht="15.5">
      <c r="A317" s="30">
        <v>51069</v>
      </c>
      <c r="B317" s="23" t="s">
        <v>417</v>
      </c>
      <c r="C317" s="37" t="s">
        <v>416</v>
      </c>
      <c r="D317" s="65">
        <v>16451.073524416133</v>
      </c>
      <c r="E317" s="73">
        <v>26542.350318471337</v>
      </c>
      <c r="F317" s="82">
        <f t="shared" si="8"/>
        <v>42993.423842887467</v>
      </c>
      <c r="G317" s="26">
        <v>155028.24</v>
      </c>
      <c r="H317" s="26">
        <f t="shared" si="9"/>
        <v>198021.66384288744</v>
      </c>
      <c r="J317" s="20"/>
      <c r="K317" s="20"/>
      <c r="L317" s="87"/>
      <c r="M317" s="20"/>
      <c r="DC317" s="1"/>
      <c r="DD317" s="1"/>
    </row>
    <row r="318" spans="1:108" ht="15.5">
      <c r="A318" s="30">
        <v>52010</v>
      </c>
      <c r="B318" s="23" t="s">
        <v>378</v>
      </c>
      <c r="C318" s="37" t="s">
        <v>378</v>
      </c>
      <c r="D318" s="65">
        <v>7207.1369726013545</v>
      </c>
      <c r="E318" s="73">
        <v>11628.077282377919</v>
      </c>
      <c r="F318" s="82">
        <f t="shared" si="8"/>
        <v>18835.214254979273</v>
      </c>
      <c r="G318" s="26">
        <v>155028.24</v>
      </c>
      <c r="H318" s="26">
        <f t="shared" si="9"/>
        <v>173863.45425497927</v>
      </c>
      <c r="J318" s="20"/>
      <c r="K318" s="20"/>
      <c r="L318" s="87"/>
      <c r="M318" s="20"/>
      <c r="DC318" s="1"/>
      <c r="DD318" s="1"/>
    </row>
    <row r="319" spans="1:108" ht="15.5">
      <c r="A319" s="31">
        <v>52011</v>
      </c>
      <c r="B319" s="43" t="s">
        <v>379</v>
      </c>
      <c r="C319" s="38" t="s">
        <v>379</v>
      </c>
      <c r="D319" s="65">
        <v>408247.75155670138</v>
      </c>
      <c r="E319" s="73">
        <v>658671.59504600137</v>
      </c>
      <c r="F319" s="82">
        <f t="shared" si="8"/>
        <v>1066919.3466027027</v>
      </c>
      <c r="G319" s="26">
        <v>516760.80000000005</v>
      </c>
      <c r="H319" s="26">
        <f t="shared" si="9"/>
        <v>1583680.1466027028</v>
      </c>
      <c r="J319" s="20"/>
      <c r="K319" s="20"/>
      <c r="L319" s="87"/>
      <c r="M319" s="20"/>
      <c r="DC319" s="1"/>
      <c r="DD319" s="1"/>
    </row>
    <row r="320" spans="1:108" ht="15.5">
      <c r="A320" s="30">
        <v>52012</v>
      </c>
      <c r="B320" s="23" t="s">
        <v>380</v>
      </c>
      <c r="C320" s="37" t="s">
        <v>380</v>
      </c>
      <c r="D320" s="65">
        <v>58492.705864590709</v>
      </c>
      <c r="E320" s="73">
        <v>94372.801132342531</v>
      </c>
      <c r="F320" s="82">
        <f t="shared" si="8"/>
        <v>152865.50699693325</v>
      </c>
      <c r="G320" s="26">
        <v>258380.40000000002</v>
      </c>
      <c r="H320" s="26">
        <f t="shared" si="9"/>
        <v>411245.90699693328</v>
      </c>
      <c r="J320" s="20"/>
      <c r="K320" s="20"/>
      <c r="L320" s="87"/>
      <c r="M320" s="20"/>
      <c r="DC320" s="1"/>
      <c r="DD320" s="1"/>
    </row>
    <row r="321" spans="1:108" ht="15.5">
      <c r="A321" s="30">
        <v>52015</v>
      </c>
      <c r="B321" s="23" t="s">
        <v>381</v>
      </c>
      <c r="C321" s="37" t="s">
        <v>381</v>
      </c>
      <c r="D321" s="65">
        <v>33476.628981430928</v>
      </c>
      <c r="E321" s="73">
        <v>54011.57636234961</v>
      </c>
      <c r="F321" s="82">
        <f t="shared" si="8"/>
        <v>87488.205343780544</v>
      </c>
      <c r="G321" s="26">
        <v>155028.24</v>
      </c>
      <c r="H321" s="26">
        <f t="shared" si="9"/>
        <v>242516.44534378054</v>
      </c>
      <c r="J321" s="20"/>
      <c r="K321" s="20"/>
      <c r="L321" s="87"/>
      <c r="M321" s="20"/>
      <c r="DC321" s="1"/>
      <c r="DD321" s="1"/>
    </row>
    <row r="322" spans="1:108" ht="15.5">
      <c r="A322" s="30">
        <v>52018</v>
      </c>
      <c r="B322" s="23" t="s">
        <v>382</v>
      </c>
      <c r="C322" s="37" t="s">
        <v>382</v>
      </c>
      <c r="D322" s="65">
        <v>21255.831506150371</v>
      </c>
      <c r="E322" s="73">
        <v>34294.401840056613</v>
      </c>
      <c r="F322" s="82">
        <f t="shared" si="8"/>
        <v>55550.23334620698</v>
      </c>
      <c r="G322" s="26">
        <v>155028.24</v>
      </c>
      <c r="H322" s="26">
        <f t="shared" si="9"/>
        <v>210578.47334620697</v>
      </c>
      <c r="J322" s="20"/>
      <c r="K322" s="20"/>
      <c r="L322" s="87"/>
      <c r="M322" s="20"/>
      <c r="DC322" s="1"/>
      <c r="DD322" s="1"/>
    </row>
    <row r="323" spans="1:108" ht="15.5">
      <c r="A323" s="30">
        <v>52021</v>
      </c>
      <c r="B323" s="23" t="s">
        <v>383</v>
      </c>
      <c r="C323" s="37" t="s">
        <v>383</v>
      </c>
      <c r="D323" s="65">
        <v>18331.196212920837</v>
      </c>
      <c r="E323" s="73">
        <v>29575.761783439488</v>
      </c>
      <c r="F323" s="82">
        <f t="shared" si="8"/>
        <v>47906.957996360325</v>
      </c>
      <c r="G323" s="26">
        <v>155028.24</v>
      </c>
      <c r="H323" s="26">
        <f t="shared" si="9"/>
        <v>202935.19799636031</v>
      </c>
      <c r="J323" s="20"/>
      <c r="K323" s="20"/>
      <c r="L323" s="87"/>
      <c r="M323" s="20"/>
      <c r="DC323" s="1"/>
      <c r="DD323" s="1"/>
    </row>
    <row r="324" spans="1:108" ht="15.5">
      <c r="A324" s="30">
        <v>52022</v>
      </c>
      <c r="B324" s="23" t="s">
        <v>384</v>
      </c>
      <c r="C324" s="37" t="s">
        <v>384</v>
      </c>
      <c r="D324" s="65">
        <v>27575.132764735616</v>
      </c>
      <c r="E324" s="73">
        <v>44490.034819532906</v>
      </c>
      <c r="F324" s="82">
        <f t="shared" ref="F324:F387" si="10">D324+E324</f>
        <v>72065.167584268522</v>
      </c>
      <c r="G324" s="26">
        <v>155028.24</v>
      </c>
      <c r="H324" s="26">
        <f t="shared" ref="H324:H387" si="11">G324+F324</f>
        <v>227093.40758426851</v>
      </c>
      <c r="J324" s="20"/>
      <c r="K324" s="20"/>
      <c r="L324" s="87"/>
      <c r="M324" s="20"/>
      <c r="DC324" s="1"/>
      <c r="DD324" s="1"/>
    </row>
    <row r="325" spans="1:108" ht="15.5">
      <c r="A325" s="30">
        <v>52025</v>
      </c>
      <c r="B325" s="23" t="s">
        <v>385</v>
      </c>
      <c r="C325" s="37" t="s">
        <v>385</v>
      </c>
      <c r="D325" s="65">
        <v>5327.0142840966537</v>
      </c>
      <c r="E325" s="73">
        <v>8594.6658174097665</v>
      </c>
      <c r="F325" s="82">
        <f t="shared" si="10"/>
        <v>13921.680101506419</v>
      </c>
      <c r="G325" s="26">
        <v>51676.08</v>
      </c>
      <c r="H325" s="26">
        <f t="shared" si="11"/>
        <v>65597.760101506428</v>
      </c>
      <c r="J325" s="20"/>
      <c r="K325" s="20"/>
      <c r="L325" s="87"/>
      <c r="M325" s="20"/>
      <c r="DC325" s="1"/>
      <c r="DD325" s="1"/>
    </row>
    <row r="326" spans="1:108" ht="15.5">
      <c r="A326" s="30">
        <v>52048</v>
      </c>
      <c r="B326" s="23" t="s">
        <v>387</v>
      </c>
      <c r="C326" s="37" t="s">
        <v>387</v>
      </c>
      <c r="D326" s="65">
        <v>4595.8554607892693</v>
      </c>
      <c r="E326" s="73">
        <v>7415.0058032554844</v>
      </c>
      <c r="F326" s="82">
        <f t="shared" si="10"/>
        <v>12010.861264044754</v>
      </c>
      <c r="G326" s="26">
        <v>25838.04</v>
      </c>
      <c r="H326" s="26">
        <f t="shared" si="11"/>
        <v>37848.901264044754</v>
      </c>
      <c r="J326" s="20"/>
      <c r="K326" s="20"/>
      <c r="L326" s="87"/>
      <c r="M326" s="20"/>
      <c r="DC326" s="1"/>
      <c r="DD326" s="1"/>
    </row>
    <row r="327" spans="1:108" ht="15.5">
      <c r="A327" s="30">
        <v>52055</v>
      </c>
      <c r="B327" s="23" t="s">
        <v>388</v>
      </c>
      <c r="C327" s="37" t="s">
        <v>388</v>
      </c>
      <c r="D327" s="65">
        <v>9296.1621820510209</v>
      </c>
      <c r="E327" s="73">
        <v>14998.534465675866</v>
      </c>
      <c r="F327" s="82">
        <f t="shared" si="10"/>
        <v>24294.696647726887</v>
      </c>
      <c r="G327" s="26">
        <v>51676.08</v>
      </c>
      <c r="H327" s="26">
        <f t="shared" si="11"/>
        <v>75970.776647726889</v>
      </c>
      <c r="J327" s="20"/>
      <c r="K327" s="20"/>
      <c r="L327" s="87"/>
      <c r="M327" s="20"/>
      <c r="DC327" s="1"/>
      <c r="DD327" s="1"/>
    </row>
    <row r="328" spans="1:108" ht="15.5">
      <c r="A328" s="30">
        <v>52074</v>
      </c>
      <c r="B328" s="23" t="s">
        <v>390</v>
      </c>
      <c r="C328" s="37" t="s">
        <v>390</v>
      </c>
      <c r="D328" s="65">
        <v>11750.766803154382</v>
      </c>
      <c r="E328" s="73">
        <v>18958.821656050954</v>
      </c>
      <c r="F328" s="82">
        <f t="shared" si="10"/>
        <v>30709.588459205333</v>
      </c>
      <c r="G328" s="26">
        <v>51676.08</v>
      </c>
      <c r="H328" s="26">
        <f t="shared" si="11"/>
        <v>82385.668459205335</v>
      </c>
      <c r="J328" s="20"/>
      <c r="K328" s="20"/>
      <c r="L328" s="87"/>
      <c r="M328" s="20"/>
      <c r="DC328" s="1"/>
      <c r="DD328" s="1"/>
    </row>
    <row r="329" spans="1:108" ht="15.5">
      <c r="A329" s="30">
        <v>52075</v>
      </c>
      <c r="B329" s="23" t="s">
        <v>391</v>
      </c>
      <c r="C329" s="39" t="s">
        <v>391</v>
      </c>
      <c r="D329" s="65">
        <v>2715.732772284568</v>
      </c>
      <c r="E329" s="73">
        <v>4381.594338287332</v>
      </c>
      <c r="F329" s="82">
        <f t="shared" si="10"/>
        <v>7097.3271105718995</v>
      </c>
      <c r="G329" s="26">
        <v>25838.04</v>
      </c>
      <c r="H329" s="26">
        <f t="shared" si="11"/>
        <v>32935.367110571897</v>
      </c>
      <c r="J329" s="20"/>
      <c r="K329" s="20"/>
      <c r="L329" s="87"/>
      <c r="M329" s="20"/>
      <c r="DC329" s="1"/>
      <c r="DD329" s="1"/>
    </row>
    <row r="330" spans="1:108" ht="15.5">
      <c r="A330" s="30">
        <v>53014</v>
      </c>
      <c r="B330" s="23" t="s">
        <v>392</v>
      </c>
      <c r="C330" s="37" t="s">
        <v>392</v>
      </c>
      <c r="D330" s="65">
        <v>33946.659653557101</v>
      </c>
      <c r="E330" s="73">
        <v>54769.929228591645</v>
      </c>
      <c r="F330" s="82">
        <f t="shared" si="10"/>
        <v>88716.588882148746</v>
      </c>
      <c r="G330" s="26">
        <v>155028.24</v>
      </c>
      <c r="H330" s="26">
        <f t="shared" si="11"/>
        <v>243744.82888214872</v>
      </c>
      <c r="J330" s="20"/>
      <c r="K330" s="20"/>
      <c r="L330" s="87"/>
      <c r="M330" s="20"/>
      <c r="DC330" s="1"/>
      <c r="DD330" s="1"/>
    </row>
    <row r="331" spans="1:108" ht="15.5">
      <c r="A331" s="30">
        <v>53020</v>
      </c>
      <c r="B331" s="23" t="s">
        <v>393</v>
      </c>
      <c r="C331" s="37" t="s">
        <v>393</v>
      </c>
      <c r="D331" s="65">
        <v>15093.20713827385</v>
      </c>
      <c r="E331" s="73">
        <v>24351.553149327669</v>
      </c>
      <c r="F331" s="82">
        <f t="shared" si="10"/>
        <v>39444.760287601515</v>
      </c>
      <c r="G331" s="26">
        <v>155028.24</v>
      </c>
      <c r="H331" s="26">
        <f t="shared" si="11"/>
        <v>194473.00028760149</v>
      </c>
      <c r="J331" s="20"/>
      <c r="K331" s="20"/>
      <c r="L331" s="87"/>
      <c r="M331" s="20"/>
      <c r="DC331" s="1"/>
      <c r="DD331" s="1"/>
    </row>
    <row r="332" spans="1:108" ht="15.5">
      <c r="A332" s="31">
        <v>53028</v>
      </c>
      <c r="B332" s="43" t="s">
        <v>394</v>
      </c>
      <c r="C332" s="38" t="s">
        <v>394</v>
      </c>
      <c r="D332" s="65">
        <v>29507.481083476559</v>
      </c>
      <c r="E332" s="73">
        <v>47607.70771408351</v>
      </c>
      <c r="F332" s="82">
        <f t="shared" si="10"/>
        <v>77115.188797560069</v>
      </c>
      <c r="G332" s="26">
        <v>155028.24</v>
      </c>
      <c r="H332" s="26">
        <f t="shared" si="11"/>
        <v>232143.42879756005</v>
      </c>
      <c r="J332" s="20"/>
      <c r="K332" s="20"/>
      <c r="L332" s="87"/>
      <c r="M332" s="20"/>
      <c r="DC332" s="1"/>
      <c r="DD332" s="1"/>
    </row>
    <row r="333" spans="1:108" ht="15.5">
      <c r="A333" s="30">
        <v>53039</v>
      </c>
      <c r="B333" s="23" t="s">
        <v>395</v>
      </c>
      <c r="C333" s="37" t="s">
        <v>395</v>
      </c>
      <c r="D333" s="65">
        <v>8094.9726866174642</v>
      </c>
      <c r="E333" s="73">
        <v>13060.521585279546</v>
      </c>
      <c r="F333" s="82">
        <f t="shared" si="10"/>
        <v>21155.494271897012</v>
      </c>
      <c r="G333" s="26">
        <v>51676.08</v>
      </c>
      <c r="H333" s="26">
        <f t="shared" si="11"/>
        <v>72831.574271897014</v>
      </c>
      <c r="J333" s="20"/>
      <c r="K333" s="20"/>
      <c r="L333" s="87"/>
      <c r="M333" s="20"/>
      <c r="DC333" s="1"/>
      <c r="DD333" s="1"/>
    </row>
    <row r="334" spans="1:108" ht="15.5">
      <c r="A334" s="30">
        <v>53044</v>
      </c>
      <c r="B334" s="23" t="s">
        <v>397</v>
      </c>
      <c r="C334" s="37" t="s">
        <v>396</v>
      </c>
      <c r="D334" s="65">
        <v>940.06134425235052</v>
      </c>
      <c r="E334" s="73">
        <v>1516.7057324840764</v>
      </c>
      <c r="F334" s="82">
        <f t="shared" si="10"/>
        <v>2456.767076736427</v>
      </c>
      <c r="G334" s="26">
        <v>25838.04</v>
      </c>
      <c r="H334" s="26">
        <f t="shared" si="11"/>
        <v>28294.807076736426</v>
      </c>
      <c r="J334" s="20"/>
      <c r="K334" s="20"/>
      <c r="L334" s="87"/>
      <c r="M334" s="20"/>
      <c r="DC334" s="1"/>
      <c r="DD334" s="1"/>
    </row>
    <row r="335" spans="1:108" ht="15.5">
      <c r="A335" s="30">
        <v>53046</v>
      </c>
      <c r="B335" s="23" t="s">
        <v>398</v>
      </c>
      <c r="C335" s="37" t="s">
        <v>398</v>
      </c>
      <c r="D335" s="65">
        <v>1044.5126047248341</v>
      </c>
      <c r="E335" s="73">
        <v>1685.2285916489736</v>
      </c>
      <c r="F335" s="82">
        <f t="shared" si="10"/>
        <v>2729.7411963738077</v>
      </c>
      <c r="G335" s="26">
        <v>25838.04</v>
      </c>
      <c r="H335" s="26">
        <f t="shared" si="11"/>
        <v>28567.78119637381</v>
      </c>
      <c r="J335" s="20"/>
      <c r="K335" s="20"/>
      <c r="L335" s="87"/>
      <c r="M335" s="20"/>
      <c r="DC335" s="1"/>
      <c r="DD335" s="1"/>
    </row>
    <row r="336" spans="1:108" ht="15.5">
      <c r="A336" s="30">
        <v>53053</v>
      </c>
      <c r="B336" s="23" t="s">
        <v>400</v>
      </c>
      <c r="C336" s="37" t="s">
        <v>399</v>
      </c>
      <c r="D336" s="65">
        <v>169472.17011660431</v>
      </c>
      <c r="E336" s="73">
        <v>273428.33899504598</v>
      </c>
      <c r="F336" s="82">
        <f t="shared" si="10"/>
        <v>442900.50911165029</v>
      </c>
      <c r="G336" s="26">
        <v>413408.64</v>
      </c>
      <c r="H336" s="26">
        <f t="shared" si="11"/>
        <v>856309.1491116503</v>
      </c>
      <c r="J336" s="20"/>
      <c r="K336" s="20"/>
      <c r="L336" s="87"/>
      <c r="M336" s="20"/>
      <c r="DC336" s="1"/>
      <c r="DD336" s="1"/>
    </row>
    <row r="337" spans="1:108" ht="15.5">
      <c r="A337" s="30">
        <v>53065</v>
      </c>
      <c r="B337" s="23" t="s">
        <v>401</v>
      </c>
      <c r="C337" s="37" t="s">
        <v>401</v>
      </c>
      <c r="D337" s="65">
        <v>28619.64536946045</v>
      </c>
      <c r="E337" s="73">
        <v>46175.263411181877</v>
      </c>
      <c r="F337" s="82">
        <f t="shared" si="10"/>
        <v>74794.908780642319</v>
      </c>
      <c r="G337" s="26">
        <v>155028.24</v>
      </c>
      <c r="H337" s="26">
        <f t="shared" si="11"/>
        <v>229823.14878064231</v>
      </c>
      <c r="J337" s="20"/>
      <c r="K337" s="20"/>
      <c r="L337" s="87"/>
      <c r="M337" s="20"/>
      <c r="DC337" s="1"/>
      <c r="DD337" s="1"/>
    </row>
    <row r="338" spans="1:108" ht="15.5">
      <c r="A338" s="30">
        <v>53068</v>
      </c>
      <c r="B338" s="23" t="s">
        <v>402</v>
      </c>
      <c r="C338" s="37" t="s">
        <v>402</v>
      </c>
      <c r="D338" s="65">
        <v>7781.6189052000127</v>
      </c>
      <c r="E338" s="73">
        <v>12554.953007784854</v>
      </c>
      <c r="F338" s="82">
        <f t="shared" si="10"/>
        <v>20336.571912984866</v>
      </c>
      <c r="G338" s="26">
        <v>51676.08</v>
      </c>
      <c r="H338" s="26">
        <f t="shared" si="11"/>
        <v>72012.651912984875</v>
      </c>
      <c r="J338" s="20"/>
      <c r="K338" s="20"/>
      <c r="L338" s="87"/>
      <c r="M338" s="20"/>
      <c r="DC338" s="1"/>
      <c r="DD338" s="1"/>
    </row>
    <row r="339" spans="1:108" ht="15.5">
      <c r="A339" s="30">
        <v>53070</v>
      </c>
      <c r="B339" s="23" t="s">
        <v>403</v>
      </c>
      <c r="C339" s="37" t="s">
        <v>403</v>
      </c>
      <c r="D339" s="65">
        <v>22404.795371347689</v>
      </c>
      <c r="E339" s="73">
        <v>36148.153290870483</v>
      </c>
      <c r="F339" s="82">
        <f t="shared" si="10"/>
        <v>58552.948662218172</v>
      </c>
      <c r="G339" s="26">
        <v>155028.24</v>
      </c>
      <c r="H339" s="26">
        <f t="shared" si="11"/>
        <v>213581.18866221816</v>
      </c>
      <c r="J339" s="20"/>
      <c r="K339" s="20"/>
      <c r="L339" s="87"/>
      <c r="M339" s="20"/>
      <c r="DC339" s="1"/>
      <c r="DD339" s="1"/>
    </row>
    <row r="340" spans="1:108" ht="15.5">
      <c r="A340" s="30">
        <v>53082</v>
      </c>
      <c r="B340" s="23" t="s">
        <v>404</v>
      </c>
      <c r="C340" s="37" t="s">
        <v>404</v>
      </c>
      <c r="D340" s="65">
        <v>30395.316797492669</v>
      </c>
      <c r="E340" s="73">
        <v>49040.152016985136</v>
      </c>
      <c r="F340" s="82">
        <f t="shared" si="10"/>
        <v>79435.468814477805</v>
      </c>
      <c r="G340" s="26">
        <v>155028.24</v>
      </c>
      <c r="H340" s="26">
        <f t="shared" si="11"/>
        <v>234463.70881447778</v>
      </c>
      <c r="J340" s="20"/>
      <c r="K340" s="20"/>
      <c r="L340" s="87"/>
      <c r="M340" s="20"/>
      <c r="DC340" s="1"/>
      <c r="DD340" s="1"/>
    </row>
    <row r="341" spans="1:108" ht="15.5">
      <c r="A341" s="30">
        <v>53083</v>
      </c>
      <c r="B341" s="23" t="s">
        <v>405</v>
      </c>
      <c r="C341" s="37" t="s">
        <v>405</v>
      </c>
      <c r="D341" s="65">
        <v>2767.9584025208096</v>
      </c>
      <c r="E341" s="73">
        <v>4465.8557678697807</v>
      </c>
      <c r="F341" s="82">
        <f t="shared" si="10"/>
        <v>7233.8141703905903</v>
      </c>
      <c r="G341" s="26">
        <v>25838.04</v>
      </c>
      <c r="H341" s="26">
        <f t="shared" si="11"/>
        <v>33071.854170390594</v>
      </c>
      <c r="J341" s="20"/>
      <c r="K341" s="20"/>
      <c r="L341" s="87"/>
      <c r="M341" s="20"/>
      <c r="DC341" s="1"/>
      <c r="DD341" s="1"/>
    </row>
    <row r="342" spans="1:108" ht="15.5">
      <c r="A342" s="30">
        <v>53084</v>
      </c>
      <c r="B342" s="23" t="s">
        <v>406</v>
      </c>
      <c r="C342" s="37" t="s">
        <v>406</v>
      </c>
      <c r="D342" s="65">
        <v>3081.3121839382602</v>
      </c>
      <c r="E342" s="73">
        <v>4971.4243453644722</v>
      </c>
      <c r="F342" s="82">
        <f t="shared" si="10"/>
        <v>8052.7365293027324</v>
      </c>
      <c r="G342" s="26">
        <v>25838.04</v>
      </c>
      <c r="H342" s="26">
        <f t="shared" si="11"/>
        <v>33890.776529302733</v>
      </c>
      <c r="J342" s="20"/>
      <c r="K342" s="20"/>
      <c r="L342" s="87"/>
      <c r="M342" s="20"/>
      <c r="DC342" s="1"/>
      <c r="DD342" s="1"/>
    </row>
    <row r="343" spans="1:108" ht="15.5">
      <c r="A343" s="31">
        <v>55004</v>
      </c>
      <c r="B343" s="43" t="s">
        <v>412</v>
      </c>
      <c r="C343" s="38" t="s">
        <v>411</v>
      </c>
      <c r="D343" s="65">
        <v>12690.828147406732</v>
      </c>
      <c r="E343" s="73">
        <v>20475.527388535029</v>
      </c>
      <c r="F343" s="82">
        <f t="shared" si="10"/>
        <v>33166.355535941759</v>
      </c>
      <c r="G343" s="26">
        <v>51676.08</v>
      </c>
      <c r="H343" s="26">
        <f t="shared" si="11"/>
        <v>84842.435535941768</v>
      </c>
      <c r="J343" s="20"/>
      <c r="K343" s="20"/>
      <c r="L343" s="87"/>
      <c r="M343" s="20"/>
      <c r="DC343" s="1"/>
      <c r="DD343" s="1"/>
    </row>
    <row r="344" spans="1:108" ht="15.5">
      <c r="A344" s="30">
        <v>55035</v>
      </c>
      <c r="B344" s="23" t="s">
        <v>418</v>
      </c>
      <c r="C344" s="37" t="s">
        <v>418</v>
      </c>
      <c r="D344" s="65">
        <v>5431.465544569136</v>
      </c>
      <c r="E344" s="73">
        <v>8763.188676574664</v>
      </c>
      <c r="F344" s="82">
        <f t="shared" si="10"/>
        <v>14194.654221143799</v>
      </c>
      <c r="G344" s="26">
        <v>25838.04</v>
      </c>
      <c r="H344" s="26">
        <f t="shared" si="11"/>
        <v>40032.6942211438</v>
      </c>
      <c r="J344" s="20"/>
      <c r="K344" s="20"/>
      <c r="L344" s="87"/>
      <c r="M344" s="20"/>
      <c r="DC344" s="1"/>
      <c r="DD344" s="1"/>
    </row>
    <row r="345" spans="1:108" ht="15.5">
      <c r="A345" s="30">
        <v>55040</v>
      </c>
      <c r="B345" s="23" t="s">
        <v>422</v>
      </c>
      <c r="C345" s="37" t="s">
        <v>421</v>
      </c>
      <c r="D345" s="65">
        <v>22874.826043473866</v>
      </c>
      <c r="E345" s="73">
        <v>36906.506157112526</v>
      </c>
      <c r="F345" s="82">
        <f t="shared" si="10"/>
        <v>59781.332200586388</v>
      </c>
      <c r="G345" s="26">
        <v>155028.24</v>
      </c>
      <c r="H345" s="26">
        <f t="shared" si="11"/>
        <v>214809.57220058638</v>
      </c>
      <c r="J345" s="20"/>
      <c r="K345" s="20"/>
      <c r="L345" s="87"/>
      <c r="M345" s="20"/>
      <c r="DC345" s="1"/>
      <c r="DD345" s="1"/>
    </row>
    <row r="346" spans="1:108" ht="15.5">
      <c r="A346" s="30">
        <v>55050</v>
      </c>
      <c r="B346" s="23" t="s">
        <v>423</v>
      </c>
      <c r="C346" s="37" t="s">
        <v>423</v>
      </c>
      <c r="D346" s="65">
        <v>8094.9726866174642</v>
      </c>
      <c r="E346" s="73">
        <v>13060.521585279546</v>
      </c>
      <c r="F346" s="82">
        <f t="shared" si="10"/>
        <v>21155.494271897012</v>
      </c>
      <c r="G346" s="26">
        <v>51676.08</v>
      </c>
      <c r="H346" s="26">
        <f t="shared" si="11"/>
        <v>72831.574271897014</v>
      </c>
      <c r="J346" s="20"/>
      <c r="K346" s="20"/>
      <c r="L346" s="87"/>
      <c r="M346" s="20"/>
      <c r="DC346" s="1"/>
      <c r="DD346" s="1"/>
    </row>
    <row r="347" spans="1:108" ht="15.5">
      <c r="A347" s="30">
        <v>55085</v>
      </c>
      <c r="B347" s="23" t="s">
        <v>389</v>
      </c>
      <c r="C347" s="37" t="s">
        <v>389</v>
      </c>
      <c r="D347" s="65">
        <v>5588.1424352778622</v>
      </c>
      <c r="E347" s="73">
        <v>9015.9729653220093</v>
      </c>
      <c r="F347" s="82">
        <f t="shared" si="10"/>
        <v>14604.115400599872</v>
      </c>
      <c r="G347" s="26">
        <v>25838.04</v>
      </c>
      <c r="H347" s="26">
        <f t="shared" si="11"/>
        <v>40442.155400599877</v>
      </c>
      <c r="J347" s="20"/>
      <c r="K347" s="20"/>
      <c r="L347" s="87"/>
      <c r="M347" s="20"/>
      <c r="DC347" s="1"/>
      <c r="DD347" s="1"/>
    </row>
    <row r="348" spans="1:108" ht="15.5">
      <c r="A348" s="30">
        <v>55086</v>
      </c>
      <c r="B348" s="23" t="s">
        <v>386</v>
      </c>
      <c r="C348" s="37" t="s">
        <v>386</v>
      </c>
      <c r="D348" s="65">
        <v>30499.76805796515</v>
      </c>
      <c r="E348" s="73">
        <v>49208.674876150035</v>
      </c>
      <c r="F348" s="82">
        <f t="shared" si="10"/>
        <v>79708.442934115184</v>
      </c>
      <c r="G348" s="26">
        <v>155028.24</v>
      </c>
      <c r="H348" s="26">
        <f t="shared" si="11"/>
        <v>234736.68293411518</v>
      </c>
      <c r="J348" s="20"/>
      <c r="K348" s="20"/>
      <c r="L348" s="87"/>
      <c r="M348" s="20"/>
      <c r="DC348" s="1"/>
      <c r="DD348" s="1"/>
    </row>
    <row r="349" spans="1:108" ht="15.5">
      <c r="A349" s="30">
        <v>56001</v>
      </c>
      <c r="B349" s="23" t="s">
        <v>424</v>
      </c>
      <c r="C349" s="37" t="s">
        <v>424</v>
      </c>
      <c r="D349" s="65">
        <v>10445.126047248341</v>
      </c>
      <c r="E349" s="73">
        <v>16852.285916489738</v>
      </c>
      <c r="F349" s="82">
        <f t="shared" si="10"/>
        <v>27297.411963738079</v>
      </c>
      <c r="G349" s="26">
        <v>51676.08</v>
      </c>
      <c r="H349" s="26">
        <f t="shared" si="11"/>
        <v>78973.491963738081</v>
      </c>
      <c r="J349" s="20"/>
      <c r="K349" s="20"/>
      <c r="L349" s="87"/>
      <c r="M349" s="20"/>
      <c r="DC349" s="1"/>
      <c r="DD349" s="1"/>
    </row>
    <row r="350" spans="1:108" ht="15.5">
      <c r="A350" s="30">
        <v>56005</v>
      </c>
      <c r="B350" s="23" t="s">
        <v>425</v>
      </c>
      <c r="C350" s="37" t="s">
        <v>425</v>
      </c>
      <c r="D350" s="65">
        <v>4856.9836119704778</v>
      </c>
      <c r="E350" s="73">
        <v>7836.312951167728</v>
      </c>
      <c r="F350" s="82">
        <f t="shared" si="10"/>
        <v>12693.296563138207</v>
      </c>
      <c r="G350" s="26">
        <v>25838.04</v>
      </c>
      <c r="H350" s="26">
        <f t="shared" si="11"/>
        <v>38531.336563138204</v>
      </c>
      <c r="J350" s="20"/>
      <c r="K350" s="20"/>
      <c r="L350" s="87"/>
      <c r="M350" s="20"/>
      <c r="DC350" s="1"/>
      <c r="DD350" s="1"/>
    </row>
    <row r="351" spans="1:108" ht="15.5">
      <c r="A351" s="30">
        <v>56016</v>
      </c>
      <c r="B351" s="23" t="s">
        <v>427</v>
      </c>
      <c r="C351" s="37" t="s">
        <v>427</v>
      </c>
      <c r="D351" s="65">
        <v>14257.597054493983</v>
      </c>
      <c r="E351" s="73">
        <v>23003.370276008493</v>
      </c>
      <c r="F351" s="82">
        <f t="shared" si="10"/>
        <v>37260.967330502477</v>
      </c>
      <c r="G351" s="26">
        <v>51676.08</v>
      </c>
      <c r="H351" s="26">
        <f t="shared" si="11"/>
        <v>88937.047330502479</v>
      </c>
      <c r="J351" s="20"/>
      <c r="K351" s="20"/>
      <c r="L351" s="87"/>
      <c r="M351" s="20"/>
      <c r="DC351" s="1"/>
      <c r="DD351" s="1"/>
    </row>
    <row r="352" spans="1:108" ht="15.5">
      <c r="A352" s="30">
        <v>56022</v>
      </c>
      <c r="B352" s="23" t="s">
        <v>428</v>
      </c>
      <c r="C352" s="37" t="s">
        <v>428</v>
      </c>
      <c r="D352" s="65">
        <v>9818.4184844134379</v>
      </c>
      <c r="E352" s="73">
        <v>15841.148761500353</v>
      </c>
      <c r="F352" s="82">
        <f t="shared" si="10"/>
        <v>25659.567245913793</v>
      </c>
      <c r="G352" s="26">
        <v>51676.08</v>
      </c>
      <c r="H352" s="26">
        <f t="shared" si="11"/>
        <v>77335.647245913802</v>
      </c>
      <c r="J352" s="20"/>
      <c r="K352" s="20"/>
      <c r="L352" s="87"/>
      <c r="M352" s="20"/>
      <c r="DC352" s="1"/>
      <c r="DD352" s="1"/>
    </row>
    <row r="353" spans="1:108" ht="15.5">
      <c r="A353" s="30">
        <v>56029</v>
      </c>
      <c r="B353" s="23" t="s">
        <v>429</v>
      </c>
      <c r="C353" s="37" t="s">
        <v>429</v>
      </c>
      <c r="D353" s="65">
        <v>2820.1840327570517</v>
      </c>
      <c r="E353" s="73">
        <v>4550.1171974522285</v>
      </c>
      <c r="F353" s="82">
        <f t="shared" si="10"/>
        <v>7370.3012302092802</v>
      </c>
      <c r="G353" s="26">
        <v>25838.04</v>
      </c>
      <c r="H353" s="26">
        <f t="shared" si="11"/>
        <v>33208.341230209284</v>
      </c>
      <c r="J353" s="20"/>
      <c r="K353" s="20"/>
      <c r="L353" s="87"/>
      <c r="M353" s="20"/>
      <c r="DC353" s="1"/>
      <c r="DD353" s="1"/>
    </row>
    <row r="354" spans="1:108" ht="15.5">
      <c r="A354" s="30">
        <v>56044</v>
      </c>
      <c r="B354" s="23" t="s">
        <v>430</v>
      </c>
      <c r="C354" s="37" t="s">
        <v>430</v>
      </c>
      <c r="D354" s="65">
        <v>2767.9584025208096</v>
      </c>
      <c r="E354" s="73">
        <v>4465.8557678697807</v>
      </c>
      <c r="F354" s="82">
        <f t="shared" si="10"/>
        <v>7233.8141703905903</v>
      </c>
      <c r="G354" s="26">
        <v>25838.04</v>
      </c>
      <c r="H354" s="26">
        <f t="shared" si="11"/>
        <v>33071.854170390594</v>
      </c>
      <c r="J354" s="20"/>
      <c r="K354" s="20"/>
      <c r="L354" s="87"/>
      <c r="M354" s="20"/>
      <c r="DC354" s="1"/>
      <c r="DD354" s="1"/>
    </row>
    <row r="355" spans="1:108" ht="15.5">
      <c r="A355" s="30">
        <v>56049</v>
      </c>
      <c r="B355" s="23" t="s">
        <v>431</v>
      </c>
      <c r="C355" s="37" t="s">
        <v>431</v>
      </c>
      <c r="D355" s="65">
        <v>2350.1533606308763</v>
      </c>
      <c r="E355" s="73">
        <v>3791.7643312101909</v>
      </c>
      <c r="F355" s="82">
        <f t="shared" si="10"/>
        <v>6141.9176918410667</v>
      </c>
      <c r="G355" s="26">
        <v>25838.04</v>
      </c>
      <c r="H355" s="26">
        <f t="shared" si="11"/>
        <v>31979.957691841068</v>
      </c>
      <c r="J355" s="20"/>
      <c r="K355" s="20"/>
      <c r="L355" s="87"/>
      <c r="M355" s="20"/>
      <c r="DC355" s="1"/>
      <c r="DD355" s="1"/>
    </row>
    <row r="356" spans="1:108" ht="15.5">
      <c r="A356" s="30">
        <v>56051</v>
      </c>
      <c r="B356" s="23" t="s">
        <v>432</v>
      </c>
      <c r="C356" s="37" t="s">
        <v>432</v>
      </c>
      <c r="D356" s="65">
        <v>3029.0865537020181</v>
      </c>
      <c r="E356" s="73">
        <v>4887.1629157820234</v>
      </c>
      <c r="F356" s="82">
        <f t="shared" si="10"/>
        <v>7916.2494694840416</v>
      </c>
      <c r="G356" s="26">
        <v>25838.04</v>
      </c>
      <c r="H356" s="26">
        <f t="shared" si="11"/>
        <v>33754.289469484043</v>
      </c>
      <c r="J356" s="20"/>
      <c r="K356" s="20"/>
      <c r="L356" s="87"/>
      <c r="M356" s="20"/>
      <c r="DC356" s="1"/>
      <c r="DD356" s="1"/>
    </row>
    <row r="357" spans="1:108" ht="15.5">
      <c r="A357" s="30">
        <v>56078</v>
      </c>
      <c r="B357" s="23" t="s">
        <v>433</v>
      </c>
      <c r="C357" s="37" t="s">
        <v>433</v>
      </c>
      <c r="D357" s="65">
        <v>7781.6189052000127</v>
      </c>
      <c r="E357" s="73">
        <v>12554.953007784854</v>
      </c>
      <c r="F357" s="82">
        <f t="shared" si="10"/>
        <v>20336.571912984866</v>
      </c>
      <c r="G357" s="26">
        <v>51676.08</v>
      </c>
      <c r="H357" s="26">
        <f t="shared" si="11"/>
        <v>72012.651912984875</v>
      </c>
      <c r="J357" s="20"/>
      <c r="K357" s="20"/>
      <c r="L357" s="87"/>
      <c r="M357" s="20"/>
      <c r="DC357" s="1"/>
      <c r="DD357" s="1"/>
    </row>
    <row r="358" spans="1:108" ht="15.5">
      <c r="A358" s="30">
        <v>56086</v>
      </c>
      <c r="B358" s="23" t="s">
        <v>435</v>
      </c>
      <c r="C358" s="37" t="s">
        <v>435</v>
      </c>
      <c r="D358" s="65">
        <v>2559.0558815758432</v>
      </c>
      <c r="E358" s="73">
        <v>4128.8100495399858</v>
      </c>
      <c r="F358" s="82">
        <f t="shared" si="10"/>
        <v>6687.865931115829</v>
      </c>
      <c r="G358" s="26">
        <v>25838.04</v>
      </c>
      <c r="H358" s="26">
        <f t="shared" si="11"/>
        <v>32525.905931115831</v>
      </c>
      <c r="J358" s="20"/>
      <c r="K358" s="20"/>
      <c r="L358" s="87"/>
      <c r="M358" s="20"/>
      <c r="DC358" s="1"/>
      <c r="DD358" s="1"/>
    </row>
    <row r="359" spans="1:108" ht="15.5">
      <c r="A359" s="30">
        <v>56088</v>
      </c>
      <c r="B359" s="23" t="s">
        <v>437</v>
      </c>
      <c r="C359" s="37" t="s">
        <v>437</v>
      </c>
      <c r="D359" s="65">
        <v>2089.0252094496682</v>
      </c>
      <c r="E359" s="73">
        <v>3370.4571832979473</v>
      </c>
      <c r="F359" s="82">
        <f t="shared" si="10"/>
        <v>5459.4823927476154</v>
      </c>
      <c r="G359" s="26">
        <v>25838.04</v>
      </c>
      <c r="H359" s="26">
        <f t="shared" si="11"/>
        <v>31297.522392747618</v>
      </c>
      <c r="J359" s="20"/>
      <c r="K359" s="20"/>
      <c r="L359" s="87"/>
      <c r="M359" s="20"/>
      <c r="DC359" s="1"/>
      <c r="DD359" s="1"/>
    </row>
    <row r="360" spans="1:108" ht="15.5">
      <c r="A360" s="30">
        <v>57003</v>
      </c>
      <c r="B360" s="23" t="s">
        <v>438</v>
      </c>
      <c r="C360" s="39" t="s">
        <v>438</v>
      </c>
      <c r="D360" s="65">
        <v>4073.5991584268522</v>
      </c>
      <c r="E360" s="73">
        <v>6572.3915074309971</v>
      </c>
      <c r="F360" s="82">
        <f t="shared" si="10"/>
        <v>10645.990665857849</v>
      </c>
      <c r="G360" s="26">
        <v>25838.04</v>
      </c>
      <c r="H360" s="26">
        <f t="shared" si="11"/>
        <v>36484.030665857848</v>
      </c>
      <c r="J360" s="20"/>
      <c r="K360" s="20"/>
      <c r="L360" s="87"/>
      <c r="M360" s="20"/>
      <c r="DC360" s="1"/>
      <c r="DD360" s="1"/>
    </row>
    <row r="361" spans="1:108" ht="15.5">
      <c r="A361" s="30">
        <v>57018</v>
      </c>
      <c r="B361" s="23" t="s">
        <v>439</v>
      </c>
      <c r="C361" s="37" t="s">
        <v>439</v>
      </c>
      <c r="D361" s="65">
        <v>1096.7382349610755</v>
      </c>
      <c r="E361" s="73">
        <v>1769.4900212314224</v>
      </c>
      <c r="F361" s="82">
        <f t="shared" si="10"/>
        <v>2866.2282561924976</v>
      </c>
      <c r="G361" s="26">
        <v>25838.04</v>
      </c>
      <c r="H361" s="26">
        <f t="shared" si="11"/>
        <v>28704.268256192499</v>
      </c>
      <c r="J361" s="20"/>
      <c r="K361" s="20"/>
      <c r="L361" s="87"/>
      <c r="M361" s="20"/>
      <c r="DC361" s="1"/>
      <c r="DD361" s="1"/>
    </row>
    <row r="362" spans="1:108" ht="15.5">
      <c r="A362" s="30">
        <v>57027</v>
      </c>
      <c r="B362" s="23" t="s">
        <v>440</v>
      </c>
      <c r="C362" s="37" t="s">
        <v>440</v>
      </c>
      <c r="D362" s="65">
        <v>1305.6407559060426</v>
      </c>
      <c r="E362" s="73">
        <v>2106.5357395612173</v>
      </c>
      <c r="F362" s="82">
        <f t="shared" si="10"/>
        <v>3412.1764954672599</v>
      </c>
      <c r="G362" s="26">
        <v>25838.04</v>
      </c>
      <c r="H362" s="26">
        <f t="shared" si="11"/>
        <v>29250.216495467263</v>
      </c>
      <c r="J362" s="20"/>
      <c r="K362" s="20"/>
      <c r="L362" s="87"/>
      <c r="M362" s="20"/>
      <c r="DC362" s="1"/>
      <c r="DD362" s="1"/>
    </row>
    <row r="363" spans="1:108" ht="15.5">
      <c r="A363" s="30">
        <v>57062</v>
      </c>
      <c r="B363" s="23" t="s">
        <v>441</v>
      </c>
      <c r="C363" s="37" t="s">
        <v>441</v>
      </c>
      <c r="D363" s="65">
        <v>2245.702100158393</v>
      </c>
      <c r="E363" s="73">
        <v>3623.2414720452934</v>
      </c>
      <c r="F363" s="82">
        <f t="shared" si="10"/>
        <v>5868.9435722036869</v>
      </c>
      <c r="G363" s="26">
        <v>25838.04</v>
      </c>
      <c r="H363" s="26">
        <f t="shared" si="11"/>
        <v>31706.983572203688</v>
      </c>
      <c r="J363" s="20"/>
      <c r="K363" s="20"/>
      <c r="L363" s="87"/>
      <c r="M363" s="20"/>
      <c r="DC363" s="1"/>
      <c r="DD363" s="1"/>
    </row>
    <row r="364" spans="1:108" ht="15.5">
      <c r="A364" s="30">
        <v>57064</v>
      </c>
      <c r="B364" s="23" t="s">
        <v>442</v>
      </c>
      <c r="C364" s="37" t="s">
        <v>442</v>
      </c>
      <c r="D364" s="65">
        <v>15824.365961581234</v>
      </c>
      <c r="E364" s="73">
        <v>25531.213163481953</v>
      </c>
      <c r="F364" s="82">
        <f t="shared" si="10"/>
        <v>41355.579125063188</v>
      </c>
      <c r="G364" s="26">
        <v>155028.24</v>
      </c>
      <c r="H364" s="26">
        <f t="shared" si="11"/>
        <v>196383.81912506319</v>
      </c>
      <c r="J364" s="20"/>
      <c r="K364" s="20"/>
      <c r="L364" s="87"/>
      <c r="M364" s="20"/>
      <c r="DC364" s="1"/>
      <c r="DD364" s="1"/>
    </row>
    <row r="365" spans="1:108" ht="15.5">
      <c r="A365" s="30">
        <v>57072</v>
      </c>
      <c r="B365" s="23" t="s">
        <v>443</v>
      </c>
      <c r="C365" s="37" t="s">
        <v>443</v>
      </c>
      <c r="D365" s="65">
        <v>887.8357140161088</v>
      </c>
      <c r="E365" s="73">
        <v>1432.4443029016277</v>
      </c>
      <c r="F365" s="82">
        <f t="shared" si="10"/>
        <v>2320.2800169177362</v>
      </c>
      <c r="G365" s="26">
        <v>25838.04</v>
      </c>
      <c r="H365" s="26">
        <f t="shared" si="11"/>
        <v>28158.320016917736</v>
      </c>
      <c r="J365" s="20"/>
      <c r="K365" s="20"/>
      <c r="L365" s="87"/>
      <c r="M365" s="20"/>
      <c r="DC365" s="1"/>
      <c r="DD365" s="1"/>
    </row>
    <row r="366" spans="1:108" s="6" customFormat="1" ht="15.5">
      <c r="A366" s="31">
        <v>57081</v>
      </c>
      <c r="B366" s="43" t="s">
        <v>445</v>
      </c>
      <c r="C366" s="38" t="s">
        <v>444</v>
      </c>
      <c r="D366" s="65">
        <v>99228.697448859224</v>
      </c>
      <c r="E366" s="73">
        <v>160096.71620665249</v>
      </c>
      <c r="F366" s="82">
        <f t="shared" si="10"/>
        <v>259325.41365551171</v>
      </c>
      <c r="G366" s="26">
        <v>258380.40000000002</v>
      </c>
      <c r="H366" s="26">
        <f t="shared" si="11"/>
        <v>517705.81365551171</v>
      </c>
      <c r="I366" s="5"/>
      <c r="J366" s="20"/>
      <c r="K366" s="20"/>
      <c r="L366" s="87"/>
      <c r="M366" s="20"/>
      <c r="N366" s="88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</row>
    <row r="367" spans="1:108" ht="15.5">
      <c r="A367" s="30">
        <v>57093</v>
      </c>
      <c r="B367" s="23" t="s">
        <v>446</v>
      </c>
      <c r="C367" s="37" t="s">
        <v>446</v>
      </c>
      <c r="D367" s="65">
        <v>3603.5684863006773</v>
      </c>
      <c r="E367" s="73">
        <v>5814.0386411889594</v>
      </c>
      <c r="F367" s="82">
        <f t="shared" si="10"/>
        <v>9417.6071274896367</v>
      </c>
      <c r="G367" s="26">
        <v>25838.04</v>
      </c>
      <c r="H367" s="26">
        <f t="shared" si="11"/>
        <v>35255.647127489639</v>
      </c>
      <c r="J367" s="20"/>
      <c r="K367" s="20"/>
      <c r="L367" s="87"/>
      <c r="M367" s="20"/>
      <c r="DC367" s="1"/>
      <c r="DD367" s="1"/>
    </row>
    <row r="368" spans="1:108" ht="15.5">
      <c r="A368" s="30">
        <v>57094</v>
      </c>
      <c r="B368" s="23" t="s">
        <v>447</v>
      </c>
      <c r="C368" s="39" t="s">
        <v>447</v>
      </c>
      <c r="D368" s="65">
        <v>5588.1424352778622</v>
      </c>
      <c r="E368" s="73">
        <v>9015.9729653220093</v>
      </c>
      <c r="F368" s="82">
        <f t="shared" si="10"/>
        <v>14604.115400599872</v>
      </c>
      <c r="G368" s="26">
        <v>51676.08</v>
      </c>
      <c r="H368" s="26">
        <f t="shared" si="11"/>
        <v>66280.19540059987</v>
      </c>
      <c r="J368" s="20"/>
      <c r="K368" s="20"/>
      <c r="L368" s="87"/>
      <c r="M368" s="20"/>
      <c r="DC368" s="1"/>
      <c r="DD368" s="1"/>
    </row>
    <row r="369" spans="1:108" ht="15.5">
      <c r="A369" s="30">
        <v>57095</v>
      </c>
      <c r="B369" s="23" t="s">
        <v>448</v>
      </c>
      <c r="C369" s="37" t="s">
        <v>448</v>
      </c>
      <c r="D369" s="65">
        <v>574.48193259865866</v>
      </c>
      <c r="E369" s="73">
        <v>926.87572540693554</v>
      </c>
      <c r="F369" s="82">
        <f t="shared" si="10"/>
        <v>1501.3576580055942</v>
      </c>
      <c r="G369" s="26">
        <v>25838.04</v>
      </c>
      <c r="H369" s="26">
        <f t="shared" si="11"/>
        <v>27339.397658005597</v>
      </c>
      <c r="J369" s="20"/>
      <c r="K369" s="20"/>
      <c r="L369" s="87"/>
      <c r="M369" s="20"/>
      <c r="DC369" s="1"/>
      <c r="DD369" s="1"/>
    </row>
    <row r="370" spans="1:108" ht="15.5">
      <c r="A370" s="30">
        <v>57096</v>
      </c>
      <c r="B370" s="23" t="s">
        <v>407</v>
      </c>
      <c r="C370" s="37" t="s">
        <v>408</v>
      </c>
      <c r="D370" s="65">
        <v>53113.465950257807</v>
      </c>
      <c r="E370" s="73">
        <v>85693.873885350316</v>
      </c>
      <c r="F370" s="82">
        <f t="shared" si="10"/>
        <v>138807.33983560812</v>
      </c>
      <c r="G370" s="26">
        <v>258380.40000000002</v>
      </c>
      <c r="H370" s="26">
        <f t="shared" si="11"/>
        <v>397187.73983560817</v>
      </c>
      <c r="J370" s="20"/>
      <c r="K370" s="20"/>
      <c r="L370" s="87"/>
      <c r="M370" s="20"/>
      <c r="DC370" s="1"/>
      <c r="DD370" s="1"/>
    </row>
    <row r="371" spans="1:108" ht="15.5">
      <c r="A371" s="30">
        <v>57097</v>
      </c>
      <c r="B371" s="23" t="s">
        <v>409</v>
      </c>
      <c r="C371" s="37" t="s">
        <v>410</v>
      </c>
      <c r="D371" s="65">
        <v>7624.9420144912874</v>
      </c>
      <c r="E371" s="73">
        <v>12302.168719037509</v>
      </c>
      <c r="F371" s="82">
        <f t="shared" si="10"/>
        <v>19927.110733528796</v>
      </c>
      <c r="G371" s="26">
        <v>155028.24</v>
      </c>
      <c r="H371" s="26">
        <f t="shared" si="11"/>
        <v>174955.35073352879</v>
      </c>
      <c r="J371" s="20"/>
      <c r="K371" s="20"/>
      <c r="L371" s="87"/>
      <c r="M371" s="20"/>
      <c r="DC371" s="1"/>
      <c r="DD371" s="1"/>
    </row>
    <row r="372" spans="1:108" ht="15.5">
      <c r="A372" s="30">
        <v>58001</v>
      </c>
      <c r="B372" s="23" t="s">
        <v>415</v>
      </c>
      <c r="C372" s="37" t="s">
        <v>415</v>
      </c>
      <c r="D372" s="65">
        <v>140695.84785643514</v>
      </c>
      <c r="E372" s="73">
        <v>227000.29129511677</v>
      </c>
      <c r="F372" s="82">
        <f t="shared" si="10"/>
        <v>367696.13915155188</v>
      </c>
      <c r="G372" s="26">
        <v>413408.64</v>
      </c>
      <c r="H372" s="26">
        <f t="shared" si="11"/>
        <v>781104.77915155189</v>
      </c>
      <c r="J372" s="20"/>
      <c r="K372" s="20"/>
      <c r="L372" s="87"/>
      <c r="M372" s="20"/>
      <c r="DC372" s="1"/>
      <c r="DD372" s="1"/>
    </row>
    <row r="373" spans="1:108" ht="15.5">
      <c r="A373" s="30">
        <v>58002</v>
      </c>
      <c r="B373" s="23" t="s">
        <v>426</v>
      </c>
      <c r="C373" s="37" t="s">
        <v>426</v>
      </c>
      <c r="D373" s="65">
        <v>27992.937806625549</v>
      </c>
      <c r="E373" s="73">
        <v>45164.126256192496</v>
      </c>
      <c r="F373" s="82">
        <f t="shared" si="10"/>
        <v>73157.064062818041</v>
      </c>
      <c r="G373" s="26">
        <v>155028.24</v>
      </c>
      <c r="H373" s="26">
        <f t="shared" si="11"/>
        <v>228185.30406281803</v>
      </c>
      <c r="J373" s="20"/>
      <c r="K373" s="20"/>
      <c r="L373" s="87"/>
      <c r="M373" s="20"/>
      <c r="DC373" s="1"/>
      <c r="DD373" s="1"/>
    </row>
    <row r="374" spans="1:108" ht="15.5">
      <c r="A374" s="30">
        <v>58003</v>
      </c>
      <c r="B374" s="23" t="s">
        <v>434</v>
      </c>
      <c r="C374" s="37" t="s">
        <v>434</v>
      </c>
      <c r="D374" s="65">
        <v>6319.3012585852448</v>
      </c>
      <c r="E374" s="73">
        <v>10195.632979476291</v>
      </c>
      <c r="F374" s="82">
        <f t="shared" si="10"/>
        <v>16514.934238061534</v>
      </c>
      <c r="G374" s="26">
        <v>25838.04</v>
      </c>
      <c r="H374" s="26">
        <f t="shared" si="11"/>
        <v>42352.974238061535</v>
      </c>
      <c r="J374" s="20"/>
      <c r="K374" s="20"/>
      <c r="L374" s="87"/>
      <c r="M374" s="20"/>
      <c r="DC374" s="1"/>
      <c r="DD374" s="1"/>
    </row>
    <row r="375" spans="1:108" ht="15.5">
      <c r="A375" s="30">
        <v>58004</v>
      </c>
      <c r="B375" s="23" t="s">
        <v>436</v>
      </c>
      <c r="C375" s="37" t="s">
        <v>436</v>
      </c>
      <c r="D375" s="65">
        <v>12899.7306683517</v>
      </c>
      <c r="E375" s="73">
        <v>20812.573106864824</v>
      </c>
      <c r="F375" s="82">
        <f t="shared" si="10"/>
        <v>33712.303775216526</v>
      </c>
      <c r="G375" s="26">
        <v>155028.24</v>
      </c>
      <c r="H375" s="26">
        <f t="shared" si="11"/>
        <v>188740.5437752165</v>
      </c>
      <c r="J375" s="20"/>
      <c r="K375" s="20"/>
      <c r="L375" s="87"/>
      <c r="M375" s="20"/>
      <c r="DC375" s="1"/>
      <c r="DD375" s="1"/>
    </row>
    <row r="376" spans="1:108" ht="15.5">
      <c r="A376" s="30">
        <v>61003</v>
      </c>
      <c r="B376" s="23" t="s">
        <v>449</v>
      </c>
      <c r="C376" s="37" t="s">
        <v>449</v>
      </c>
      <c r="D376" s="65">
        <v>13056.407559060426</v>
      </c>
      <c r="E376" s="73">
        <v>21065.357395612173</v>
      </c>
      <c r="F376" s="82">
        <f t="shared" si="10"/>
        <v>34121.764954672602</v>
      </c>
      <c r="G376" s="26">
        <v>51676.08</v>
      </c>
      <c r="H376" s="26">
        <f t="shared" si="11"/>
        <v>85797.844954672604</v>
      </c>
      <c r="J376" s="20"/>
      <c r="K376" s="20"/>
      <c r="L376" s="87"/>
      <c r="M376" s="20"/>
      <c r="DC376" s="1"/>
      <c r="DD376" s="1"/>
    </row>
    <row r="377" spans="1:108" ht="15.5">
      <c r="A377" s="30">
        <v>61010</v>
      </c>
      <c r="B377" s="23" t="s">
        <v>450</v>
      </c>
      <c r="C377" s="37" t="s">
        <v>450</v>
      </c>
      <c r="D377" s="65">
        <v>313.35378141745014</v>
      </c>
      <c r="E377" s="73">
        <v>505.56857749469214</v>
      </c>
      <c r="F377" s="82">
        <f t="shared" si="10"/>
        <v>818.92235891214227</v>
      </c>
      <c r="G377" s="26">
        <v>25838.04</v>
      </c>
      <c r="H377" s="26">
        <f t="shared" si="11"/>
        <v>26656.962358912144</v>
      </c>
      <c r="J377" s="20"/>
      <c r="K377" s="20"/>
      <c r="L377" s="87"/>
      <c r="M377" s="20"/>
      <c r="DC377" s="1"/>
      <c r="DD377" s="1"/>
    </row>
    <row r="378" spans="1:108" ht="15.5">
      <c r="A378" s="30">
        <v>61012</v>
      </c>
      <c r="B378" s="23" t="s">
        <v>451</v>
      </c>
      <c r="C378" s="37" t="s">
        <v>451</v>
      </c>
      <c r="D378" s="65">
        <v>1253.4151256698005</v>
      </c>
      <c r="E378" s="73">
        <v>2022.2743099787685</v>
      </c>
      <c r="F378" s="82">
        <f t="shared" si="10"/>
        <v>3275.6894356485691</v>
      </c>
      <c r="G378" s="26">
        <v>25838.04</v>
      </c>
      <c r="H378" s="26">
        <f t="shared" si="11"/>
        <v>29113.729435648569</v>
      </c>
      <c r="J378" s="20"/>
      <c r="K378" s="20"/>
      <c r="L378" s="87"/>
      <c r="M378" s="20"/>
      <c r="DC378" s="1"/>
      <c r="DD378" s="1"/>
    </row>
    <row r="379" spans="1:108" ht="15.5">
      <c r="A379" s="30">
        <v>61019</v>
      </c>
      <c r="B379" s="23" t="s">
        <v>452</v>
      </c>
      <c r="C379" s="37" t="s">
        <v>452</v>
      </c>
      <c r="D379" s="65">
        <v>1566.7689070872511</v>
      </c>
      <c r="E379" s="73">
        <v>2527.8428874734605</v>
      </c>
      <c r="F379" s="82">
        <f t="shared" si="10"/>
        <v>4094.6117945607116</v>
      </c>
      <c r="G379" s="26">
        <v>25838.04</v>
      </c>
      <c r="H379" s="26">
        <f t="shared" si="11"/>
        <v>29932.651794560712</v>
      </c>
      <c r="J379" s="20"/>
      <c r="K379" s="20"/>
      <c r="L379" s="87"/>
      <c r="M379" s="20"/>
      <c r="DC379" s="1"/>
      <c r="DD379" s="1"/>
    </row>
    <row r="380" spans="1:108" ht="15.5">
      <c r="A380" s="33">
        <v>61024</v>
      </c>
      <c r="B380" s="45" t="s">
        <v>453</v>
      </c>
      <c r="C380" s="40" t="s">
        <v>453</v>
      </c>
      <c r="D380" s="65">
        <v>3290.2147048832267</v>
      </c>
      <c r="E380" s="73">
        <v>5308.4700636942671</v>
      </c>
      <c r="F380" s="82">
        <f t="shared" si="10"/>
        <v>8598.6847685774937</v>
      </c>
      <c r="G380" s="26">
        <v>25838.04</v>
      </c>
      <c r="H380" s="26">
        <f t="shared" si="11"/>
        <v>34436.724768577493</v>
      </c>
      <c r="J380" s="20"/>
      <c r="K380" s="20"/>
      <c r="L380" s="87"/>
      <c r="M380" s="20"/>
      <c r="DC380" s="1"/>
      <c r="DD380" s="1"/>
    </row>
    <row r="381" spans="1:108" ht="15.5">
      <c r="A381" s="30">
        <v>61028</v>
      </c>
      <c r="B381" s="23" t="s">
        <v>454</v>
      </c>
      <c r="C381" s="37" t="s">
        <v>454</v>
      </c>
      <c r="D381" s="65">
        <v>2297.9277303946346</v>
      </c>
      <c r="E381" s="73">
        <v>3707.5029016277422</v>
      </c>
      <c r="F381" s="82">
        <f t="shared" si="10"/>
        <v>6005.4306320223768</v>
      </c>
      <c r="G381" s="26">
        <v>25838.04</v>
      </c>
      <c r="H381" s="26">
        <f t="shared" si="11"/>
        <v>31843.470632022378</v>
      </c>
      <c r="J381" s="20"/>
      <c r="K381" s="20"/>
      <c r="L381" s="87"/>
      <c r="M381" s="20"/>
      <c r="DC381" s="1"/>
      <c r="DD381" s="1"/>
    </row>
    <row r="382" spans="1:108" ht="15.5">
      <c r="A382" s="29">
        <v>61031</v>
      </c>
      <c r="B382" s="42" t="s">
        <v>456</v>
      </c>
      <c r="C382" s="36" t="s">
        <v>455</v>
      </c>
      <c r="D382" s="65">
        <v>42198.309230883286</v>
      </c>
      <c r="E382" s="73">
        <v>68083.235102618535</v>
      </c>
      <c r="F382" s="82">
        <f t="shared" si="10"/>
        <v>110281.54433350182</v>
      </c>
      <c r="G382" s="26">
        <v>155028.24</v>
      </c>
      <c r="H382" s="26">
        <f t="shared" si="11"/>
        <v>265309.78433350183</v>
      </c>
      <c r="J382" s="20"/>
      <c r="K382" s="20"/>
      <c r="L382" s="87"/>
      <c r="M382" s="20"/>
      <c r="DC382" s="1"/>
      <c r="DD382" s="1"/>
    </row>
    <row r="383" spans="1:108" ht="15.5">
      <c r="A383" s="30">
        <v>61039</v>
      </c>
      <c r="B383" s="23" t="s">
        <v>457</v>
      </c>
      <c r="C383" s="37" t="s">
        <v>457</v>
      </c>
      <c r="D383" s="65">
        <v>2872.4096629932938</v>
      </c>
      <c r="E383" s="73">
        <v>4634.3786270346773</v>
      </c>
      <c r="F383" s="82">
        <f t="shared" si="10"/>
        <v>7506.788290027971</v>
      </c>
      <c r="G383" s="26">
        <v>25838.04</v>
      </c>
      <c r="H383" s="26">
        <f t="shared" si="11"/>
        <v>33344.828290027974</v>
      </c>
      <c r="J383" s="20"/>
      <c r="K383" s="20"/>
      <c r="L383" s="87"/>
      <c r="M383" s="20"/>
      <c r="DC383" s="1"/>
      <c r="DD383" s="1"/>
    </row>
    <row r="384" spans="1:108" ht="15.5">
      <c r="A384" s="30">
        <v>61041</v>
      </c>
      <c r="B384" s="23" t="s">
        <v>458</v>
      </c>
      <c r="C384" s="37" t="s">
        <v>458</v>
      </c>
      <c r="D384" s="65">
        <v>1984.5739489771845</v>
      </c>
      <c r="E384" s="73">
        <v>3201.9343241330498</v>
      </c>
      <c r="F384" s="82">
        <f t="shared" si="10"/>
        <v>5186.5082731102339</v>
      </c>
      <c r="G384" s="26">
        <v>25838.04</v>
      </c>
      <c r="H384" s="26">
        <f t="shared" si="11"/>
        <v>31024.548273110235</v>
      </c>
      <c r="J384" s="20"/>
      <c r="K384" s="20"/>
      <c r="L384" s="87"/>
      <c r="M384" s="20"/>
      <c r="DC384" s="1"/>
      <c r="DD384" s="1"/>
    </row>
    <row r="385" spans="1:108" ht="15.5">
      <c r="A385" s="30">
        <v>61043</v>
      </c>
      <c r="B385" s="23" t="s">
        <v>459</v>
      </c>
      <c r="C385" s="39" t="s">
        <v>459</v>
      </c>
      <c r="D385" s="65">
        <v>1253.4151256698005</v>
      </c>
      <c r="E385" s="73">
        <v>2022.2743099787685</v>
      </c>
      <c r="F385" s="82">
        <f t="shared" si="10"/>
        <v>3275.6894356485691</v>
      </c>
      <c r="G385" s="26">
        <v>25838.04</v>
      </c>
      <c r="H385" s="26">
        <f t="shared" si="11"/>
        <v>29113.729435648569</v>
      </c>
      <c r="J385" s="20"/>
      <c r="K385" s="20"/>
      <c r="L385" s="87"/>
      <c r="M385" s="20"/>
      <c r="DC385" s="1"/>
      <c r="DD385" s="1"/>
    </row>
    <row r="386" spans="1:108" ht="15.5">
      <c r="A386" s="30">
        <v>61048</v>
      </c>
      <c r="B386" s="23" t="s">
        <v>460</v>
      </c>
      <c r="C386" s="37" t="s">
        <v>460</v>
      </c>
      <c r="D386" s="65">
        <v>1305.6407559060426</v>
      </c>
      <c r="E386" s="73">
        <v>2106.5357395612173</v>
      </c>
      <c r="F386" s="82">
        <f t="shared" si="10"/>
        <v>3412.1764954672599</v>
      </c>
      <c r="G386" s="26">
        <v>25838.04</v>
      </c>
      <c r="H386" s="26">
        <f t="shared" si="11"/>
        <v>29250.216495467263</v>
      </c>
      <c r="J386" s="20"/>
      <c r="K386" s="20"/>
      <c r="L386" s="87"/>
      <c r="M386" s="20"/>
      <c r="DC386" s="1"/>
      <c r="DD386" s="1"/>
    </row>
    <row r="387" spans="1:108" ht="15.5">
      <c r="A387" s="30">
        <v>61063</v>
      </c>
      <c r="B387" s="23" t="s">
        <v>461</v>
      </c>
      <c r="C387" s="37" t="s">
        <v>461</v>
      </c>
      <c r="D387" s="65">
        <v>1044.5126047248341</v>
      </c>
      <c r="E387" s="73">
        <v>1685.2285916489736</v>
      </c>
      <c r="F387" s="82">
        <f t="shared" si="10"/>
        <v>2729.7411963738077</v>
      </c>
      <c r="G387" s="26">
        <v>25838.04</v>
      </c>
      <c r="H387" s="26">
        <f t="shared" si="11"/>
        <v>28567.78119637381</v>
      </c>
      <c r="J387" s="20"/>
      <c r="K387" s="20"/>
      <c r="L387" s="87"/>
      <c r="M387" s="20"/>
      <c r="DC387" s="1"/>
      <c r="DD387" s="1"/>
    </row>
    <row r="388" spans="1:108" ht="15.5">
      <c r="A388" s="30">
        <v>61068</v>
      </c>
      <c r="B388" s="23" t="s">
        <v>462</v>
      </c>
      <c r="C388" s="37" t="s">
        <v>462</v>
      </c>
      <c r="D388" s="65">
        <v>2715.732772284568</v>
      </c>
      <c r="E388" s="73">
        <v>4381.594338287332</v>
      </c>
      <c r="F388" s="82">
        <f t="shared" ref="F388:F451" si="12">D388+E388</f>
        <v>7097.3271105718995</v>
      </c>
      <c r="G388" s="26">
        <v>25838.04</v>
      </c>
      <c r="H388" s="26">
        <f t="shared" ref="H388:H451" si="13">G388+F388</f>
        <v>32935.367110571897</v>
      </c>
      <c r="J388" s="20"/>
      <c r="K388" s="20"/>
      <c r="L388" s="87"/>
      <c r="M388" s="20"/>
      <c r="DC388" s="1"/>
      <c r="DD388" s="1"/>
    </row>
    <row r="389" spans="1:108" ht="15.5">
      <c r="A389" s="30">
        <v>61072</v>
      </c>
      <c r="B389" s="23" t="s">
        <v>463</v>
      </c>
      <c r="C389" s="37" t="s">
        <v>463</v>
      </c>
      <c r="D389" s="65">
        <v>9243.9365518147806</v>
      </c>
      <c r="E389" s="73">
        <v>14914.273036093417</v>
      </c>
      <c r="F389" s="82">
        <f t="shared" si="12"/>
        <v>24158.209587908197</v>
      </c>
      <c r="G389" s="26">
        <v>51676.08</v>
      </c>
      <c r="H389" s="26">
        <f t="shared" si="13"/>
        <v>75834.289587908192</v>
      </c>
      <c r="J389" s="20"/>
      <c r="K389" s="20"/>
      <c r="L389" s="87"/>
      <c r="M389" s="20"/>
      <c r="DC389" s="1"/>
      <c r="DD389" s="1"/>
    </row>
    <row r="390" spans="1:108" ht="15.5">
      <c r="A390" s="30">
        <v>61079</v>
      </c>
      <c r="B390" s="23" t="s">
        <v>464</v>
      </c>
      <c r="C390" s="37" t="s">
        <v>464</v>
      </c>
      <c r="D390" s="65">
        <v>1357.866386142284</v>
      </c>
      <c r="E390" s="73">
        <v>2190.797169143666</v>
      </c>
      <c r="F390" s="82">
        <f t="shared" si="12"/>
        <v>3548.6635552859498</v>
      </c>
      <c r="G390" s="26">
        <v>25838.04</v>
      </c>
      <c r="H390" s="26">
        <f t="shared" si="13"/>
        <v>29386.703555285952</v>
      </c>
      <c r="J390" s="20"/>
      <c r="K390" s="20"/>
      <c r="L390" s="87"/>
      <c r="M390" s="20"/>
      <c r="DC390" s="1"/>
      <c r="DD390" s="1"/>
    </row>
    <row r="391" spans="1:108" ht="15.5">
      <c r="A391" s="30">
        <v>61080</v>
      </c>
      <c r="B391" s="23" t="s">
        <v>465</v>
      </c>
      <c r="C391" s="37" t="s">
        <v>465</v>
      </c>
      <c r="D391" s="65">
        <v>7311.5882330738386</v>
      </c>
      <c r="E391" s="73">
        <v>11796.600141542816</v>
      </c>
      <c r="F391" s="82">
        <f t="shared" si="12"/>
        <v>19108.188374616657</v>
      </c>
      <c r="G391" s="26">
        <v>25838.04</v>
      </c>
      <c r="H391" s="26">
        <f t="shared" si="13"/>
        <v>44946.228374616658</v>
      </c>
      <c r="J391" s="20"/>
      <c r="K391" s="20"/>
      <c r="L391" s="87"/>
      <c r="M391" s="20"/>
      <c r="DC391" s="1"/>
      <c r="DD391" s="1"/>
    </row>
    <row r="392" spans="1:108" ht="15.5">
      <c r="A392" s="30">
        <v>61081</v>
      </c>
      <c r="B392" s="23" t="s">
        <v>466</v>
      </c>
      <c r="C392" s="37" t="s">
        <v>466</v>
      </c>
      <c r="D392" s="65">
        <v>887.8357140161088</v>
      </c>
      <c r="E392" s="73">
        <v>1432.4443029016277</v>
      </c>
      <c r="F392" s="82">
        <f t="shared" si="12"/>
        <v>2320.2800169177362</v>
      </c>
      <c r="G392" s="26">
        <v>25838.04</v>
      </c>
      <c r="H392" s="26">
        <f t="shared" si="13"/>
        <v>28158.320016917736</v>
      </c>
      <c r="J392" s="20"/>
      <c r="K392" s="20"/>
      <c r="L392" s="87"/>
      <c r="M392" s="20"/>
      <c r="DC392" s="1"/>
      <c r="DD392" s="1"/>
    </row>
    <row r="393" spans="1:108" ht="15.5">
      <c r="A393" s="33">
        <v>62003</v>
      </c>
      <c r="B393" s="45" t="s">
        <v>467</v>
      </c>
      <c r="C393" s="40" t="s">
        <v>467</v>
      </c>
      <c r="D393" s="65">
        <v>28671.870999696694</v>
      </c>
      <c r="E393" s="73">
        <v>46259.52484076433</v>
      </c>
      <c r="F393" s="82">
        <f t="shared" si="12"/>
        <v>74931.395840461017</v>
      </c>
      <c r="G393" s="26">
        <v>155028.24</v>
      </c>
      <c r="H393" s="26">
        <f t="shared" si="13"/>
        <v>229959.63584046101</v>
      </c>
      <c r="J393" s="20"/>
      <c r="K393" s="20"/>
      <c r="L393" s="87"/>
      <c r="M393" s="20"/>
      <c r="DC393" s="1"/>
      <c r="DD393" s="1"/>
    </row>
    <row r="394" spans="1:108" ht="15.5">
      <c r="A394" s="30">
        <v>62006</v>
      </c>
      <c r="B394" s="23" t="s">
        <v>468</v>
      </c>
      <c r="C394" s="37" t="s">
        <v>468</v>
      </c>
      <c r="D394" s="65">
        <v>5013.6605026792022</v>
      </c>
      <c r="E394" s="73">
        <v>8089.0972399150742</v>
      </c>
      <c r="F394" s="82">
        <f t="shared" si="12"/>
        <v>13102.757742594276</v>
      </c>
      <c r="G394" s="26">
        <v>25838.04</v>
      </c>
      <c r="H394" s="26">
        <f t="shared" si="13"/>
        <v>38940.797742594281</v>
      </c>
      <c r="J394" s="20"/>
      <c r="K394" s="20"/>
      <c r="L394" s="87"/>
      <c r="M394" s="20"/>
      <c r="DC394" s="1"/>
      <c r="DD394" s="1"/>
    </row>
    <row r="395" spans="1:108" ht="15.5">
      <c r="A395" s="29">
        <v>62009</v>
      </c>
      <c r="B395" s="42" t="s">
        <v>469</v>
      </c>
      <c r="C395" s="36" t="s">
        <v>469</v>
      </c>
      <c r="D395" s="65">
        <v>8721.6802494523636</v>
      </c>
      <c r="E395" s="73">
        <v>14071.658740268931</v>
      </c>
      <c r="F395" s="82">
        <f t="shared" si="12"/>
        <v>22793.338989721295</v>
      </c>
      <c r="G395" s="26">
        <v>51676.08</v>
      </c>
      <c r="H395" s="26">
        <f t="shared" si="13"/>
        <v>74469.418989721293</v>
      </c>
      <c r="J395" s="20"/>
      <c r="K395" s="20"/>
      <c r="L395" s="87"/>
      <c r="M395" s="20"/>
      <c r="DC395" s="1"/>
      <c r="DD395" s="1"/>
    </row>
    <row r="396" spans="1:108" ht="15.5">
      <c r="A396" s="30">
        <v>62011</v>
      </c>
      <c r="B396" s="23" t="s">
        <v>471</v>
      </c>
      <c r="C396" s="37" t="s">
        <v>470</v>
      </c>
      <c r="D396" s="65">
        <v>5065.8861329154452</v>
      </c>
      <c r="E396" s="73">
        <v>8173.358669497522</v>
      </c>
      <c r="F396" s="82">
        <f t="shared" si="12"/>
        <v>13239.244802412966</v>
      </c>
      <c r="G396" s="26">
        <v>25838.04</v>
      </c>
      <c r="H396" s="26">
        <f t="shared" si="13"/>
        <v>39077.284802412963</v>
      </c>
      <c r="J396" s="20"/>
      <c r="K396" s="20"/>
      <c r="L396" s="87"/>
      <c r="M396" s="20"/>
      <c r="DC396" s="1"/>
      <c r="DD396" s="1"/>
    </row>
    <row r="397" spans="1:108" ht="15.5">
      <c r="A397" s="30">
        <v>62015</v>
      </c>
      <c r="B397" s="23" t="s">
        <v>472</v>
      </c>
      <c r="C397" s="37" t="s">
        <v>472</v>
      </c>
      <c r="D397" s="65">
        <v>9713.9672239409556</v>
      </c>
      <c r="E397" s="73">
        <v>15672.625902335456</v>
      </c>
      <c r="F397" s="82">
        <f t="shared" si="12"/>
        <v>25386.593126276413</v>
      </c>
      <c r="G397" s="26">
        <v>51676.08</v>
      </c>
      <c r="H397" s="26">
        <f t="shared" si="13"/>
        <v>77062.673126276408</v>
      </c>
      <c r="J397" s="20"/>
      <c r="K397" s="20"/>
      <c r="L397" s="87"/>
      <c r="M397" s="20"/>
      <c r="DC397" s="1"/>
      <c r="DD397" s="1"/>
    </row>
    <row r="398" spans="1:108" ht="15.5">
      <c r="A398" s="30">
        <v>62022</v>
      </c>
      <c r="B398" s="23" t="s">
        <v>473</v>
      </c>
      <c r="C398" s="37" t="s">
        <v>473</v>
      </c>
      <c r="D398" s="65">
        <v>12064.120584571832</v>
      </c>
      <c r="E398" s="73">
        <v>19464.390233545648</v>
      </c>
      <c r="F398" s="82">
        <f t="shared" si="12"/>
        <v>31528.51081811748</v>
      </c>
      <c r="G398" s="26">
        <v>51676.08</v>
      </c>
      <c r="H398" s="26">
        <f t="shared" si="13"/>
        <v>83204.590818117489</v>
      </c>
      <c r="J398" s="20"/>
      <c r="K398" s="20"/>
      <c r="L398" s="87"/>
      <c r="M398" s="20"/>
      <c r="DC398" s="1"/>
      <c r="DD398" s="1"/>
    </row>
    <row r="399" spans="1:108" ht="15.5">
      <c r="A399" s="30">
        <v>62026</v>
      </c>
      <c r="B399" s="23" t="s">
        <v>474</v>
      </c>
      <c r="C399" s="37" t="s">
        <v>474</v>
      </c>
      <c r="D399" s="65">
        <v>2141.2508396859098</v>
      </c>
      <c r="E399" s="73">
        <v>3454.718612880396</v>
      </c>
      <c r="F399" s="82">
        <f t="shared" si="12"/>
        <v>5595.9694525663053</v>
      </c>
      <c r="G399" s="26">
        <v>25838.04</v>
      </c>
      <c r="H399" s="26">
        <f t="shared" si="13"/>
        <v>31434.009452566308</v>
      </c>
      <c r="J399" s="20"/>
      <c r="K399" s="20"/>
      <c r="L399" s="87"/>
      <c r="M399" s="20"/>
      <c r="DC399" s="1"/>
      <c r="DD399" s="1"/>
    </row>
    <row r="400" spans="1:108" ht="15.5">
      <c r="A400" s="30">
        <v>62027</v>
      </c>
      <c r="B400" s="23" t="s">
        <v>475</v>
      </c>
      <c r="C400" s="37" t="s">
        <v>475</v>
      </c>
      <c r="D400" s="65">
        <v>1984.5739489771845</v>
      </c>
      <c r="E400" s="73">
        <v>3201.9343241330498</v>
      </c>
      <c r="F400" s="82">
        <f t="shared" si="12"/>
        <v>5186.5082731102339</v>
      </c>
      <c r="G400" s="26">
        <v>25838.04</v>
      </c>
      <c r="H400" s="26">
        <f t="shared" si="13"/>
        <v>31024.548273110235</v>
      </c>
      <c r="J400" s="20"/>
      <c r="K400" s="20"/>
      <c r="L400" s="87"/>
      <c r="M400" s="20"/>
      <c r="DC400" s="1"/>
      <c r="DD400" s="1"/>
    </row>
    <row r="401" spans="1:108" ht="15.5">
      <c r="A401" s="30">
        <v>62032</v>
      </c>
      <c r="B401" s="23" t="s">
        <v>476</v>
      </c>
      <c r="C401" s="37" t="s">
        <v>476</v>
      </c>
      <c r="D401" s="65">
        <v>5901.4962166953119</v>
      </c>
      <c r="E401" s="73">
        <v>9521.5415428167016</v>
      </c>
      <c r="F401" s="82">
        <f t="shared" si="12"/>
        <v>15423.037759512014</v>
      </c>
      <c r="G401" s="26">
        <v>51676.08</v>
      </c>
      <c r="H401" s="26">
        <f t="shared" si="13"/>
        <v>67099.11775951201</v>
      </c>
      <c r="J401" s="20"/>
      <c r="K401" s="20"/>
      <c r="L401" s="87"/>
      <c r="M401" s="20"/>
      <c r="DC401" s="1"/>
      <c r="DD401" s="1"/>
    </row>
    <row r="402" spans="1:108" ht="15.5">
      <c r="A402" s="30">
        <v>62038</v>
      </c>
      <c r="B402" s="23" t="s">
        <v>477</v>
      </c>
      <c r="C402" s="37" t="s">
        <v>477</v>
      </c>
      <c r="D402" s="65">
        <v>15093.20713827385</v>
      </c>
      <c r="E402" s="73">
        <v>24351.553149327669</v>
      </c>
      <c r="F402" s="82">
        <f t="shared" si="12"/>
        <v>39444.760287601515</v>
      </c>
      <c r="G402" s="26">
        <v>155028.24</v>
      </c>
      <c r="H402" s="26">
        <f t="shared" si="13"/>
        <v>194473.00028760149</v>
      </c>
      <c r="J402" s="20"/>
      <c r="K402" s="20"/>
      <c r="L402" s="87"/>
      <c r="M402" s="20"/>
      <c r="DC402" s="1"/>
      <c r="DD402" s="1"/>
    </row>
    <row r="403" spans="1:108" ht="15.5">
      <c r="A403" s="30">
        <v>62051</v>
      </c>
      <c r="B403" s="23" t="s">
        <v>478</v>
      </c>
      <c r="C403" s="37" t="s">
        <v>478</v>
      </c>
      <c r="D403" s="65">
        <v>43660.626877498064</v>
      </c>
      <c r="E403" s="73">
        <v>70442.555130927096</v>
      </c>
      <c r="F403" s="82">
        <f t="shared" si="12"/>
        <v>114103.18200842515</v>
      </c>
      <c r="G403" s="26">
        <v>258380.40000000002</v>
      </c>
      <c r="H403" s="26">
        <f t="shared" si="13"/>
        <v>372483.58200842515</v>
      </c>
      <c r="J403" s="20"/>
      <c r="K403" s="20"/>
      <c r="L403" s="87"/>
      <c r="M403" s="20"/>
      <c r="DC403" s="1"/>
      <c r="DD403" s="1"/>
    </row>
    <row r="404" spans="1:108" ht="15.5">
      <c r="A404" s="30">
        <v>62060</v>
      </c>
      <c r="B404" s="23" t="s">
        <v>479</v>
      </c>
      <c r="C404" s="37" t="s">
        <v>479</v>
      </c>
      <c r="D404" s="65">
        <v>3133.5378141745023</v>
      </c>
      <c r="E404" s="73">
        <v>5055.6857749469209</v>
      </c>
      <c r="F404" s="82">
        <f t="shared" si="12"/>
        <v>8189.2235891214232</v>
      </c>
      <c r="G404" s="26">
        <v>25838.04</v>
      </c>
      <c r="H404" s="26">
        <f t="shared" si="13"/>
        <v>34027.263589121423</v>
      </c>
      <c r="J404" s="20"/>
      <c r="K404" s="20"/>
      <c r="L404" s="87"/>
      <c r="M404" s="20"/>
      <c r="DC404" s="1"/>
      <c r="DD404" s="1"/>
    </row>
    <row r="405" spans="1:108" ht="15.5">
      <c r="A405" s="30">
        <v>62063</v>
      </c>
      <c r="B405" s="23" t="s">
        <v>481</v>
      </c>
      <c r="C405" s="37" t="s">
        <v>480</v>
      </c>
      <c r="D405" s="65">
        <v>580226.75192464527</v>
      </c>
      <c r="E405" s="73">
        <v>936144.48266100488</v>
      </c>
      <c r="F405" s="82">
        <f t="shared" si="12"/>
        <v>1516371.2345856503</v>
      </c>
      <c r="G405" s="26">
        <v>516760.80000000005</v>
      </c>
      <c r="H405" s="26">
        <f t="shared" si="13"/>
        <v>2033132.0345856503</v>
      </c>
      <c r="J405" s="20"/>
      <c r="K405" s="20"/>
      <c r="L405" s="87"/>
      <c r="M405" s="20"/>
      <c r="DC405" s="1"/>
      <c r="DD405" s="1"/>
    </row>
    <row r="406" spans="1:108" ht="15.5">
      <c r="A406" s="30">
        <v>62079</v>
      </c>
      <c r="B406" s="23" t="s">
        <v>482</v>
      </c>
      <c r="C406" s="37" t="s">
        <v>482</v>
      </c>
      <c r="D406" s="65">
        <v>16816.652936069826</v>
      </c>
      <c r="E406" s="73">
        <v>27132.180325548477</v>
      </c>
      <c r="F406" s="82">
        <f t="shared" si="12"/>
        <v>43948.833261618303</v>
      </c>
      <c r="G406" s="26">
        <v>155028.24</v>
      </c>
      <c r="H406" s="26">
        <f t="shared" si="13"/>
        <v>198977.07326161829</v>
      </c>
      <c r="J406" s="20"/>
      <c r="K406" s="20"/>
      <c r="L406" s="87"/>
      <c r="M406" s="20"/>
      <c r="DC406" s="1"/>
      <c r="DD406" s="1"/>
    </row>
    <row r="407" spans="1:108" ht="15.5">
      <c r="A407" s="30">
        <v>62093</v>
      </c>
      <c r="B407" s="23" t="s">
        <v>483</v>
      </c>
      <c r="C407" s="37" t="s">
        <v>484</v>
      </c>
      <c r="D407" s="65">
        <v>36035.684863006769</v>
      </c>
      <c r="E407" s="73">
        <v>58140.386411889594</v>
      </c>
      <c r="F407" s="82">
        <f t="shared" si="12"/>
        <v>94176.071274896356</v>
      </c>
      <c r="G407" s="26">
        <v>155028.24</v>
      </c>
      <c r="H407" s="26">
        <f t="shared" si="13"/>
        <v>249204.31127489635</v>
      </c>
      <c r="J407" s="20"/>
      <c r="K407" s="20"/>
      <c r="L407" s="87"/>
      <c r="M407" s="20"/>
      <c r="DC407" s="1"/>
      <c r="DD407" s="1"/>
    </row>
    <row r="408" spans="1:108" ht="15.5">
      <c r="A408" s="30">
        <v>62096</v>
      </c>
      <c r="B408" s="23" t="s">
        <v>485</v>
      </c>
      <c r="C408" s="37" t="s">
        <v>485</v>
      </c>
      <c r="D408" s="65">
        <v>132705.32643029015</v>
      </c>
      <c r="E408" s="73">
        <v>214108.29256900211</v>
      </c>
      <c r="F408" s="82">
        <f t="shared" si="12"/>
        <v>346813.61899929226</v>
      </c>
      <c r="G408" s="26">
        <v>413408.64</v>
      </c>
      <c r="H408" s="26">
        <f t="shared" si="13"/>
        <v>760222.25899929227</v>
      </c>
      <c r="J408" s="20"/>
      <c r="K408" s="20"/>
      <c r="L408" s="87"/>
      <c r="M408" s="20"/>
      <c r="DC408" s="1"/>
      <c r="DD408" s="1"/>
    </row>
    <row r="409" spans="1:108" ht="15.5">
      <c r="A409" s="30">
        <v>62099</v>
      </c>
      <c r="B409" s="23" t="s">
        <v>486</v>
      </c>
      <c r="C409" s="37" t="s">
        <v>486</v>
      </c>
      <c r="D409" s="65">
        <v>10706.254198429548</v>
      </c>
      <c r="E409" s="73">
        <v>17273.593064401979</v>
      </c>
      <c r="F409" s="82">
        <f t="shared" si="12"/>
        <v>27979.847262831528</v>
      </c>
      <c r="G409" s="26">
        <v>51676.08</v>
      </c>
      <c r="H409" s="26">
        <f t="shared" si="13"/>
        <v>79655.927262831538</v>
      </c>
      <c r="J409" s="20"/>
      <c r="K409" s="20"/>
      <c r="L409" s="87"/>
      <c r="M409" s="20"/>
      <c r="DC409" s="1"/>
      <c r="DD409" s="1"/>
    </row>
    <row r="410" spans="1:108" ht="15.5">
      <c r="A410" s="30">
        <v>62100</v>
      </c>
      <c r="B410" s="23" t="s">
        <v>487</v>
      </c>
      <c r="C410" s="37" t="s">
        <v>487</v>
      </c>
      <c r="D410" s="65">
        <v>4439.178570080544</v>
      </c>
      <c r="E410" s="73">
        <v>7162.2215145081382</v>
      </c>
      <c r="F410" s="82">
        <f t="shared" si="12"/>
        <v>11601.400084588682</v>
      </c>
      <c r="G410" s="26">
        <v>51676.08</v>
      </c>
      <c r="H410" s="26">
        <f t="shared" si="13"/>
        <v>63277.480084588686</v>
      </c>
      <c r="J410" s="20"/>
      <c r="K410" s="20"/>
      <c r="L410" s="87"/>
      <c r="M410" s="20"/>
      <c r="DC410" s="1"/>
      <c r="DD410" s="1"/>
    </row>
    <row r="411" spans="1:108" ht="15.5">
      <c r="A411" s="31">
        <v>62108</v>
      </c>
      <c r="B411" s="43" t="s">
        <v>489</v>
      </c>
      <c r="C411" s="38" t="s">
        <v>488</v>
      </c>
      <c r="D411" s="65">
        <v>17756.714280322176</v>
      </c>
      <c r="E411" s="73">
        <v>28648.886058032553</v>
      </c>
      <c r="F411" s="82">
        <f t="shared" si="12"/>
        <v>46405.600338354729</v>
      </c>
      <c r="G411" s="26">
        <v>155028.24</v>
      </c>
      <c r="H411" s="26">
        <f t="shared" si="13"/>
        <v>201433.84033835473</v>
      </c>
      <c r="J411" s="20"/>
      <c r="K411" s="20"/>
      <c r="L411" s="87"/>
      <c r="M411" s="20"/>
      <c r="DC411" s="1"/>
      <c r="DD411" s="1"/>
    </row>
    <row r="412" spans="1:108" ht="15.5">
      <c r="A412" s="30">
        <v>62118</v>
      </c>
      <c r="B412" s="23" t="s">
        <v>490</v>
      </c>
      <c r="C412" s="37" t="s">
        <v>490</v>
      </c>
      <c r="D412" s="65">
        <v>25695.010076230916</v>
      </c>
      <c r="E412" s="73">
        <v>41456.623354564756</v>
      </c>
      <c r="F412" s="82">
        <f t="shared" si="12"/>
        <v>67151.633430795671</v>
      </c>
      <c r="G412" s="26">
        <v>155028.24</v>
      </c>
      <c r="H412" s="26">
        <f t="shared" si="13"/>
        <v>222179.87343079568</v>
      </c>
      <c r="J412" s="20"/>
      <c r="K412" s="20"/>
      <c r="L412" s="87"/>
      <c r="M412" s="20"/>
      <c r="DC412" s="1"/>
      <c r="DD412" s="1"/>
    </row>
    <row r="413" spans="1:108" ht="15.5">
      <c r="A413" s="30">
        <v>62119</v>
      </c>
      <c r="B413" s="23" t="s">
        <v>491</v>
      </c>
      <c r="C413" s="37" t="s">
        <v>491</v>
      </c>
      <c r="D413" s="65">
        <v>5170.3373933879275</v>
      </c>
      <c r="E413" s="73">
        <v>8341.8815286624194</v>
      </c>
      <c r="F413" s="82">
        <f t="shared" si="12"/>
        <v>13512.218922050346</v>
      </c>
      <c r="G413" s="26">
        <v>51676.08</v>
      </c>
      <c r="H413" s="26">
        <f t="shared" si="13"/>
        <v>65188.298922050351</v>
      </c>
      <c r="J413" s="20"/>
      <c r="K413" s="20"/>
      <c r="L413" s="87"/>
      <c r="M413" s="20"/>
      <c r="DC413" s="1"/>
      <c r="DD413" s="1"/>
    </row>
    <row r="414" spans="1:108" ht="15.5">
      <c r="A414" s="30">
        <v>62120</v>
      </c>
      <c r="B414" s="23" t="s">
        <v>492</v>
      </c>
      <c r="C414" s="37" t="s">
        <v>492</v>
      </c>
      <c r="D414" s="65">
        <v>27105.102092609442</v>
      </c>
      <c r="E414" s="73">
        <v>43731.68195329087</v>
      </c>
      <c r="F414" s="82">
        <f t="shared" si="12"/>
        <v>70836.784045900306</v>
      </c>
      <c r="G414" s="26">
        <v>155028.24</v>
      </c>
      <c r="H414" s="26">
        <f t="shared" si="13"/>
        <v>225865.0240459003</v>
      </c>
      <c r="J414" s="20"/>
      <c r="K414" s="20"/>
      <c r="L414" s="87"/>
      <c r="M414" s="20"/>
      <c r="DC414" s="1"/>
      <c r="DD414" s="1"/>
    </row>
    <row r="415" spans="1:108" ht="15.5">
      <c r="A415" s="30">
        <v>62121</v>
      </c>
      <c r="B415" s="23" t="s">
        <v>493</v>
      </c>
      <c r="C415" s="37" t="s">
        <v>493</v>
      </c>
      <c r="D415" s="65">
        <v>1880.122688504701</v>
      </c>
      <c r="E415" s="73">
        <v>3033.4114649681528</v>
      </c>
      <c r="F415" s="82">
        <f t="shared" si="12"/>
        <v>4913.5341534728541</v>
      </c>
      <c r="G415" s="26">
        <v>25838.04</v>
      </c>
      <c r="H415" s="26">
        <f t="shared" si="13"/>
        <v>30751.574153472855</v>
      </c>
      <c r="J415" s="20"/>
      <c r="K415" s="20"/>
      <c r="L415" s="87"/>
      <c r="M415" s="20"/>
      <c r="DC415" s="1"/>
      <c r="DD415" s="1"/>
    </row>
    <row r="416" spans="1:108" ht="15.5">
      <c r="A416" s="30">
        <v>62122</v>
      </c>
      <c r="B416" s="23" t="s">
        <v>494</v>
      </c>
      <c r="C416" s="37" t="s">
        <v>494</v>
      </c>
      <c r="D416" s="65">
        <v>7729.3932749637715</v>
      </c>
      <c r="E416" s="73">
        <v>12470.691578202406</v>
      </c>
      <c r="F416" s="82">
        <f t="shared" si="12"/>
        <v>20200.084853166176</v>
      </c>
      <c r="G416" s="26">
        <v>25838.04</v>
      </c>
      <c r="H416" s="26">
        <f t="shared" si="13"/>
        <v>46038.124853166177</v>
      </c>
      <c r="J416" s="20"/>
      <c r="K416" s="20"/>
      <c r="L416" s="87"/>
      <c r="M416" s="20"/>
      <c r="DC416" s="1"/>
      <c r="DD416" s="1"/>
    </row>
    <row r="417" spans="1:108" ht="15.5">
      <c r="A417" s="30">
        <v>63001</v>
      </c>
      <c r="B417" s="23" t="s">
        <v>496</v>
      </c>
      <c r="C417" s="37" t="s">
        <v>495</v>
      </c>
      <c r="D417" s="65">
        <v>1044.5126047248341</v>
      </c>
      <c r="E417" s="73">
        <v>1685.2285916489736</v>
      </c>
      <c r="F417" s="82">
        <f t="shared" si="12"/>
        <v>2729.7411963738077</v>
      </c>
      <c r="G417" s="26">
        <v>25838.04</v>
      </c>
      <c r="H417" s="26">
        <f t="shared" si="13"/>
        <v>28567.78119637381</v>
      </c>
      <c r="J417" s="20"/>
      <c r="K417" s="20"/>
      <c r="L417" s="87"/>
      <c r="M417" s="20"/>
      <c r="DC417" s="1"/>
      <c r="DD417" s="1"/>
    </row>
    <row r="418" spans="1:108" ht="15.5">
      <c r="A418" s="30">
        <v>63003</v>
      </c>
      <c r="B418" s="23" t="s">
        <v>497</v>
      </c>
      <c r="C418" s="37" t="s">
        <v>497</v>
      </c>
      <c r="D418" s="65">
        <v>1410.0920163785258</v>
      </c>
      <c r="E418" s="73">
        <v>2275.0585987261143</v>
      </c>
      <c r="F418" s="82">
        <f t="shared" si="12"/>
        <v>3685.1506151046401</v>
      </c>
      <c r="G418" s="26">
        <v>25838.04</v>
      </c>
      <c r="H418" s="26">
        <f t="shared" si="13"/>
        <v>29523.190615104642</v>
      </c>
      <c r="J418" s="20"/>
      <c r="K418" s="20"/>
      <c r="L418" s="87"/>
      <c r="M418" s="20"/>
      <c r="DC418" s="1"/>
      <c r="DD418" s="1"/>
    </row>
    <row r="419" spans="1:108" ht="15.5">
      <c r="A419" s="30">
        <v>63004</v>
      </c>
      <c r="B419" s="23" t="s">
        <v>498</v>
      </c>
      <c r="C419" s="37" t="s">
        <v>498</v>
      </c>
      <c r="D419" s="65">
        <v>1514.5432768510091</v>
      </c>
      <c r="E419" s="73">
        <v>2443.5814578910117</v>
      </c>
      <c r="F419" s="82">
        <f t="shared" si="12"/>
        <v>3958.1247347420208</v>
      </c>
      <c r="G419" s="26">
        <v>25838.04</v>
      </c>
      <c r="H419" s="26">
        <f t="shared" si="13"/>
        <v>29796.164734742022</v>
      </c>
      <c r="J419" s="20"/>
      <c r="K419" s="20"/>
      <c r="L419" s="87"/>
      <c r="M419" s="20"/>
      <c r="DC419" s="1"/>
      <c r="DD419" s="1"/>
    </row>
    <row r="420" spans="1:108" ht="15.5">
      <c r="A420" s="30">
        <v>63012</v>
      </c>
      <c r="B420" s="23" t="s">
        <v>499</v>
      </c>
      <c r="C420" s="37" t="s">
        <v>500</v>
      </c>
      <c r="D420" s="65">
        <v>626.70756283490027</v>
      </c>
      <c r="E420" s="73">
        <v>1011.1371549893843</v>
      </c>
      <c r="F420" s="82">
        <f t="shared" si="12"/>
        <v>1637.8447178242845</v>
      </c>
      <c r="G420" s="26">
        <v>25838.04</v>
      </c>
      <c r="H420" s="26">
        <f t="shared" si="13"/>
        <v>27475.884717824287</v>
      </c>
      <c r="J420" s="20"/>
      <c r="K420" s="20"/>
      <c r="L420" s="87"/>
      <c r="M420" s="20"/>
      <c r="DC420" s="1"/>
      <c r="DD420" s="1"/>
    </row>
    <row r="421" spans="1:108" ht="15.5">
      <c r="A421" s="30">
        <v>63013</v>
      </c>
      <c r="B421" s="23" t="s">
        <v>502</v>
      </c>
      <c r="C421" s="37" t="s">
        <v>501</v>
      </c>
      <c r="D421" s="65">
        <v>1410.0920163785258</v>
      </c>
      <c r="E421" s="73">
        <v>2275.0585987261143</v>
      </c>
      <c r="F421" s="82">
        <f t="shared" si="12"/>
        <v>3685.1506151046401</v>
      </c>
      <c r="G421" s="26">
        <v>25838.04</v>
      </c>
      <c r="H421" s="26">
        <f t="shared" si="13"/>
        <v>29523.190615104642</v>
      </c>
      <c r="J421" s="20"/>
      <c r="K421" s="20"/>
      <c r="L421" s="87"/>
      <c r="M421" s="20"/>
      <c r="DC421" s="1"/>
      <c r="DD421" s="1"/>
    </row>
    <row r="422" spans="1:108" ht="15.5">
      <c r="A422" s="30">
        <v>63020</v>
      </c>
      <c r="B422" s="23" t="s">
        <v>503</v>
      </c>
      <c r="C422" s="37" t="s">
        <v>503</v>
      </c>
      <c r="D422" s="65">
        <v>38333.612593401405</v>
      </c>
      <c r="E422" s="73">
        <v>61847.889313517335</v>
      </c>
      <c r="F422" s="82">
        <f t="shared" si="12"/>
        <v>100181.50190691874</v>
      </c>
      <c r="G422" s="26">
        <v>155028.24</v>
      </c>
      <c r="H422" s="26">
        <f t="shared" si="13"/>
        <v>255209.74190691873</v>
      </c>
      <c r="J422" s="20"/>
      <c r="K422" s="20"/>
      <c r="L422" s="87"/>
      <c r="M422" s="20"/>
      <c r="DC422" s="1"/>
      <c r="DD422" s="1"/>
    </row>
    <row r="423" spans="1:108" ht="15.5">
      <c r="A423" s="30">
        <v>63023</v>
      </c>
      <c r="B423" s="23" t="s">
        <v>504</v>
      </c>
      <c r="C423" s="37" t="s">
        <v>504</v>
      </c>
      <c r="D423" s="65">
        <v>23031.50293418259</v>
      </c>
      <c r="E423" s="73">
        <v>37159.290445859871</v>
      </c>
      <c r="F423" s="82">
        <f t="shared" si="12"/>
        <v>60190.793380042465</v>
      </c>
      <c r="G423" s="26">
        <v>155028.24</v>
      </c>
      <c r="H423" s="26">
        <f t="shared" si="13"/>
        <v>215219.03338004247</v>
      </c>
      <c r="J423" s="20"/>
      <c r="K423" s="20"/>
      <c r="L423" s="87"/>
      <c r="M423" s="20"/>
      <c r="DC423" s="1"/>
      <c r="DD423" s="1"/>
    </row>
    <row r="424" spans="1:108" ht="15.5">
      <c r="A424" s="30">
        <v>63035</v>
      </c>
      <c r="B424" s="23" t="s">
        <v>505</v>
      </c>
      <c r="C424" s="37" t="s">
        <v>505</v>
      </c>
      <c r="D424" s="65">
        <v>9400.613442523505</v>
      </c>
      <c r="E424" s="73">
        <v>15167.057324840764</v>
      </c>
      <c r="F424" s="82">
        <f t="shared" si="12"/>
        <v>24567.670767364267</v>
      </c>
      <c r="G424" s="26">
        <v>51676.08</v>
      </c>
      <c r="H424" s="26">
        <f t="shared" si="13"/>
        <v>76243.750767364269</v>
      </c>
      <c r="J424" s="20"/>
      <c r="K424" s="20"/>
      <c r="L424" s="87"/>
      <c r="M424" s="20"/>
      <c r="DC424" s="1"/>
      <c r="DD424" s="1"/>
    </row>
    <row r="425" spans="1:108" ht="15.5">
      <c r="A425" s="30">
        <v>63038</v>
      </c>
      <c r="B425" s="23" t="s">
        <v>506</v>
      </c>
      <c r="C425" s="37" t="s">
        <v>506</v>
      </c>
      <c r="D425" s="65">
        <v>2454.6046211033595</v>
      </c>
      <c r="E425" s="73">
        <v>3960.2871903750884</v>
      </c>
      <c r="F425" s="82">
        <f t="shared" si="12"/>
        <v>6414.8918114784483</v>
      </c>
      <c r="G425" s="26">
        <v>25838.04</v>
      </c>
      <c r="H425" s="26">
        <f t="shared" si="13"/>
        <v>32252.931811478447</v>
      </c>
      <c r="J425" s="20"/>
      <c r="K425" s="20"/>
      <c r="L425" s="87"/>
      <c r="M425" s="20"/>
      <c r="DC425" s="1"/>
      <c r="DD425" s="1"/>
    </row>
    <row r="426" spans="1:108" ht="15.5">
      <c r="A426" s="30">
        <v>63040</v>
      </c>
      <c r="B426" s="23" t="s">
        <v>507</v>
      </c>
      <c r="C426" s="37" t="s">
        <v>508</v>
      </c>
      <c r="D426" s="65">
        <v>10288.449156539615</v>
      </c>
      <c r="E426" s="73">
        <v>16599.501627742389</v>
      </c>
      <c r="F426" s="82">
        <f t="shared" si="12"/>
        <v>26887.950784282002</v>
      </c>
      <c r="G426" s="26">
        <v>51676.08</v>
      </c>
      <c r="H426" s="26">
        <f t="shared" si="13"/>
        <v>78564.030784282004</v>
      </c>
      <c r="J426" s="20"/>
      <c r="K426" s="20"/>
      <c r="L426" s="87"/>
      <c r="M426" s="20"/>
      <c r="DC426" s="1"/>
      <c r="DD426" s="1"/>
    </row>
    <row r="427" spans="1:108" ht="15.5">
      <c r="A427" s="30">
        <v>63045</v>
      </c>
      <c r="B427" s="23" t="s">
        <v>509</v>
      </c>
      <c r="C427" s="37" t="s">
        <v>509</v>
      </c>
      <c r="D427" s="65">
        <v>887.8357140161088</v>
      </c>
      <c r="E427" s="73">
        <v>1432.4443029016277</v>
      </c>
      <c r="F427" s="82">
        <f t="shared" si="12"/>
        <v>2320.2800169177362</v>
      </c>
      <c r="G427" s="26">
        <v>25838.04</v>
      </c>
      <c r="H427" s="26">
        <f t="shared" si="13"/>
        <v>28158.320016917736</v>
      </c>
      <c r="J427" s="20"/>
      <c r="K427" s="20"/>
      <c r="L427" s="87"/>
      <c r="M427" s="20"/>
      <c r="DC427" s="1"/>
      <c r="DD427" s="1"/>
    </row>
    <row r="428" spans="1:108" ht="15.5">
      <c r="A428" s="30">
        <v>63046</v>
      </c>
      <c r="B428" s="23" t="s">
        <v>511</v>
      </c>
      <c r="C428" s="37" t="s">
        <v>510</v>
      </c>
      <c r="D428" s="65">
        <v>3133.5378141745023</v>
      </c>
      <c r="E428" s="73">
        <v>5055.6857749469209</v>
      </c>
      <c r="F428" s="82">
        <f t="shared" si="12"/>
        <v>8189.2235891214232</v>
      </c>
      <c r="G428" s="26">
        <v>25838.04</v>
      </c>
      <c r="H428" s="26">
        <f t="shared" si="13"/>
        <v>34027.263589121423</v>
      </c>
      <c r="J428" s="20"/>
      <c r="K428" s="20"/>
      <c r="L428" s="87"/>
      <c r="M428" s="20"/>
      <c r="DC428" s="1"/>
      <c r="DD428" s="1"/>
    </row>
    <row r="429" spans="1:108" ht="15.5">
      <c r="A429" s="30">
        <v>63048</v>
      </c>
      <c r="B429" s="23" t="s">
        <v>512</v>
      </c>
      <c r="C429" s="37" t="s">
        <v>512</v>
      </c>
      <c r="D429" s="65">
        <v>1357.866386142284</v>
      </c>
      <c r="E429" s="73">
        <v>2190.797169143666</v>
      </c>
      <c r="F429" s="82">
        <f t="shared" si="12"/>
        <v>3548.6635552859498</v>
      </c>
      <c r="G429" s="26">
        <v>25838.04</v>
      </c>
      <c r="H429" s="26">
        <f t="shared" si="13"/>
        <v>29386.703555285952</v>
      </c>
      <c r="J429" s="20"/>
      <c r="K429" s="20"/>
      <c r="L429" s="87"/>
      <c r="M429" s="20"/>
      <c r="DC429" s="1"/>
      <c r="DD429" s="1"/>
    </row>
    <row r="430" spans="1:108" ht="15.5">
      <c r="A430" s="30">
        <v>63049</v>
      </c>
      <c r="B430" s="23" t="s">
        <v>513</v>
      </c>
      <c r="C430" s="37" t="s">
        <v>513</v>
      </c>
      <c r="D430" s="65">
        <v>10967.382349610758</v>
      </c>
      <c r="E430" s="73">
        <v>17694.900212314224</v>
      </c>
      <c r="F430" s="82">
        <f t="shared" si="12"/>
        <v>28662.282561924982</v>
      </c>
      <c r="G430" s="26">
        <v>51676.08</v>
      </c>
      <c r="H430" s="26">
        <f t="shared" si="13"/>
        <v>80338.36256192498</v>
      </c>
      <c r="J430" s="20"/>
      <c r="K430" s="20"/>
      <c r="L430" s="87"/>
      <c r="M430" s="20"/>
      <c r="DC430" s="1"/>
      <c r="DD430" s="1"/>
    </row>
    <row r="431" spans="1:108" ht="15.5">
      <c r="A431" s="30">
        <v>63057</v>
      </c>
      <c r="B431" s="23" t="s">
        <v>514</v>
      </c>
      <c r="C431" s="37" t="s">
        <v>514</v>
      </c>
      <c r="D431" s="65">
        <v>1618.9945373234925</v>
      </c>
      <c r="E431" s="73">
        <v>2612.1043170559092</v>
      </c>
      <c r="F431" s="82">
        <f t="shared" si="12"/>
        <v>4231.0988543794019</v>
      </c>
      <c r="G431" s="26">
        <v>25838.04</v>
      </c>
      <c r="H431" s="26">
        <f t="shared" si="13"/>
        <v>30069.138854379402</v>
      </c>
      <c r="J431" s="20"/>
      <c r="K431" s="20"/>
      <c r="L431" s="87"/>
      <c r="M431" s="20"/>
      <c r="DC431" s="1"/>
      <c r="DD431" s="1"/>
    </row>
    <row r="432" spans="1:108" ht="15.5">
      <c r="A432" s="30">
        <v>63058</v>
      </c>
      <c r="B432" s="23" t="s">
        <v>515</v>
      </c>
      <c r="C432" s="37" t="s">
        <v>515</v>
      </c>
      <c r="D432" s="65">
        <v>5483.691174805379</v>
      </c>
      <c r="E432" s="73">
        <v>8847.4501061571118</v>
      </c>
      <c r="F432" s="82">
        <f t="shared" si="12"/>
        <v>14331.141280962491</v>
      </c>
      <c r="G432" s="26">
        <v>51676.08</v>
      </c>
      <c r="H432" s="26">
        <f t="shared" si="13"/>
        <v>66007.221280962491</v>
      </c>
      <c r="J432" s="20"/>
      <c r="K432" s="20"/>
      <c r="L432" s="87"/>
      <c r="M432" s="20"/>
      <c r="DC432" s="1"/>
      <c r="DD432" s="1"/>
    </row>
    <row r="433" spans="1:108" ht="15.5">
      <c r="A433" s="30">
        <v>63061</v>
      </c>
      <c r="B433" s="23" t="s">
        <v>516</v>
      </c>
      <c r="C433" s="37" t="s">
        <v>516</v>
      </c>
      <c r="D433" s="65">
        <v>5379.2399143328948</v>
      </c>
      <c r="E433" s="73">
        <v>8678.9272469922144</v>
      </c>
      <c r="F433" s="82">
        <f t="shared" si="12"/>
        <v>14058.167161325109</v>
      </c>
      <c r="G433" s="26">
        <v>25838.04</v>
      </c>
      <c r="H433" s="26">
        <f t="shared" si="13"/>
        <v>39896.20716132511</v>
      </c>
      <c r="J433" s="20"/>
      <c r="K433" s="20"/>
      <c r="L433" s="87"/>
      <c r="M433" s="20"/>
      <c r="DC433" s="1"/>
      <c r="DD433" s="1"/>
    </row>
    <row r="434" spans="1:108" ht="15.5">
      <c r="A434" s="30">
        <v>63067</v>
      </c>
      <c r="B434" s="23" t="s">
        <v>517</v>
      </c>
      <c r="C434" s="37" t="s">
        <v>518</v>
      </c>
      <c r="D434" s="65">
        <v>3237.989074646985</v>
      </c>
      <c r="E434" s="73">
        <v>5224.2086341118184</v>
      </c>
      <c r="F434" s="82">
        <f t="shared" si="12"/>
        <v>8462.1977087588039</v>
      </c>
      <c r="G434" s="26">
        <v>25838.04</v>
      </c>
      <c r="H434" s="26">
        <f t="shared" si="13"/>
        <v>34300.237708758803</v>
      </c>
      <c r="J434" s="20"/>
      <c r="K434" s="20"/>
      <c r="L434" s="87"/>
      <c r="M434" s="20"/>
      <c r="DC434" s="1"/>
      <c r="DD434" s="1"/>
    </row>
    <row r="435" spans="1:108" ht="15.5">
      <c r="A435" s="30">
        <v>63072</v>
      </c>
      <c r="B435" s="23" t="s">
        <v>519</v>
      </c>
      <c r="C435" s="37" t="s">
        <v>519</v>
      </c>
      <c r="D435" s="65">
        <v>11541.864282209415</v>
      </c>
      <c r="E435" s="73">
        <v>18621.775937721159</v>
      </c>
      <c r="F435" s="82">
        <f t="shared" si="12"/>
        <v>30163.640219930574</v>
      </c>
      <c r="G435" s="26">
        <v>51676.08</v>
      </c>
      <c r="H435" s="26">
        <f t="shared" si="13"/>
        <v>81839.720219930576</v>
      </c>
      <c r="J435" s="20"/>
      <c r="K435" s="20"/>
      <c r="L435" s="87"/>
      <c r="M435" s="20"/>
      <c r="DC435" s="1"/>
      <c r="DD435" s="1"/>
    </row>
    <row r="436" spans="1:108" ht="15.5">
      <c r="A436" s="30">
        <v>63073</v>
      </c>
      <c r="B436" s="23" t="s">
        <v>520</v>
      </c>
      <c r="C436" s="37" t="s">
        <v>520</v>
      </c>
      <c r="D436" s="65">
        <v>5640.3680655141034</v>
      </c>
      <c r="E436" s="73">
        <v>9100.2343949044571</v>
      </c>
      <c r="F436" s="82">
        <f t="shared" si="12"/>
        <v>14740.60246041856</v>
      </c>
      <c r="G436" s="26">
        <v>25838.04</v>
      </c>
      <c r="H436" s="26">
        <f t="shared" si="13"/>
        <v>40578.642460418559</v>
      </c>
      <c r="J436" s="20"/>
      <c r="K436" s="20"/>
      <c r="L436" s="87"/>
      <c r="M436" s="20"/>
      <c r="DC436" s="1"/>
      <c r="DD436" s="1"/>
    </row>
    <row r="437" spans="1:108" ht="15.5">
      <c r="A437" s="30">
        <v>63075</v>
      </c>
      <c r="B437" s="23" t="s">
        <v>521</v>
      </c>
      <c r="C437" s="37" t="s">
        <v>521</v>
      </c>
      <c r="D437" s="65">
        <v>1201.1894954335592</v>
      </c>
      <c r="E437" s="73">
        <v>1938.0128803963198</v>
      </c>
      <c r="F437" s="82">
        <f t="shared" si="12"/>
        <v>3139.2023758298792</v>
      </c>
      <c r="G437" s="26">
        <v>25838.04</v>
      </c>
      <c r="H437" s="26">
        <f t="shared" si="13"/>
        <v>28977.242375829879</v>
      </c>
      <c r="J437" s="20"/>
      <c r="K437" s="20"/>
      <c r="L437" s="87"/>
      <c r="M437" s="20"/>
      <c r="DC437" s="1"/>
      <c r="DD437" s="1"/>
    </row>
    <row r="438" spans="1:108" ht="15.5">
      <c r="A438" s="30">
        <v>63076</v>
      </c>
      <c r="B438" s="23" t="s">
        <v>522</v>
      </c>
      <c r="C438" s="37" t="s">
        <v>522</v>
      </c>
      <c r="D438" s="65">
        <v>4073.5991584268522</v>
      </c>
      <c r="E438" s="73">
        <v>6572.3915074309971</v>
      </c>
      <c r="F438" s="82">
        <f t="shared" si="12"/>
        <v>10645.990665857849</v>
      </c>
      <c r="G438" s="26">
        <v>51676.08</v>
      </c>
      <c r="H438" s="26">
        <f t="shared" si="13"/>
        <v>62322.070665857849</v>
      </c>
      <c r="J438" s="20"/>
      <c r="K438" s="20"/>
      <c r="L438" s="87"/>
      <c r="M438" s="20"/>
      <c r="DC438" s="1"/>
      <c r="DD438" s="1"/>
    </row>
    <row r="439" spans="1:108" ht="15.5">
      <c r="A439" s="31">
        <v>63079</v>
      </c>
      <c r="B439" s="43" t="s">
        <v>523</v>
      </c>
      <c r="C439" s="38" t="s">
        <v>523</v>
      </c>
      <c r="D439" s="65">
        <v>111188.36677295857</v>
      </c>
      <c r="E439" s="73">
        <v>179392.58358103325</v>
      </c>
      <c r="F439" s="82">
        <f t="shared" si="12"/>
        <v>290580.95035399182</v>
      </c>
      <c r="G439" s="26">
        <v>413408.64</v>
      </c>
      <c r="H439" s="26">
        <f t="shared" si="13"/>
        <v>703989.59035399184</v>
      </c>
      <c r="J439" s="20"/>
      <c r="K439" s="20"/>
      <c r="L439" s="87"/>
      <c r="M439" s="20"/>
      <c r="DC439" s="1"/>
      <c r="DD439" s="1"/>
    </row>
    <row r="440" spans="1:108" ht="15.5">
      <c r="A440" s="30">
        <v>63080</v>
      </c>
      <c r="B440" s="23" t="s">
        <v>525</v>
      </c>
      <c r="C440" s="37" t="s">
        <v>524</v>
      </c>
      <c r="D440" s="65">
        <v>2715.732772284568</v>
      </c>
      <c r="E440" s="73">
        <v>4381.594338287332</v>
      </c>
      <c r="F440" s="82">
        <f t="shared" si="12"/>
        <v>7097.3271105718995</v>
      </c>
      <c r="G440" s="26">
        <v>25838.04</v>
      </c>
      <c r="H440" s="26">
        <f t="shared" si="13"/>
        <v>32935.367110571897</v>
      </c>
      <c r="J440" s="20"/>
      <c r="K440" s="20"/>
      <c r="L440" s="87"/>
      <c r="M440" s="20"/>
      <c r="DC440" s="1"/>
      <c r="DD440" s="1"/>
    </row>
    <row r="441" spans="1:108" ht="15.5">
      <c r="A441" s="30">
        <v>63084</v>
      </c>
      <c r="B441" s="23" t="s">
        <v>526</v>
      </c>
      <c r="C441" s="37" t="s">
        <v>526</v>
      </c>
      <c r="D441" s="65">
        <v>5849.2705864590707</v>
      </c>
      <c r="E441" s="73">
        <v>9437.280113234252</v>
      </c>
      <c r="F441" s="82">
        <f t="shared" si="12"/>
        <v>15286.550699693322</v>
      </c>
      <c r="G441" s="26">
        <v>51676.08</v>
      </c>
      <c r="H441" s="26">
        <f t="shared" si="13"/>
        <v>66962.630699693327</v>
      </c>
      <c r="J441" s="20"/>
      <c r="K441" s="20"/>
      <c r="L441" s="87"/>
      <c r="M441" s="20"/>
      <c r="DC441" s="1"/>
      <c r="DD441" s="1"/>
    </row>
    <row r="442" spans="1:108" ht="15.5">
      <c r="A442" s="30">
        <v>63086</v>
      </c>
      <c r="B442" s="23" t="s">
        <v>527</v>
      </c>
      <c r="C442" s="37" t="s">
        <v>527</v>
      </c>
      <c r="D442" s="65">
        <v>1096.7382349610755</v>
      </c>
      <c r="E442" s="73">
        <v>1769.4900212314224</v>
      </c>
      <c r="F442" s="82">
        <f t="shared" si="12"/>
        <v>2866.2282561924976</v>
      </c>
      <c r="G442" s="26">
        <v>25838.04</v>
      </c>
      <c r="H442" s="26">
        <f t="shared" si="13"/>
        <v>28704.268256192499</v>
      </c>
      <c r="J442" s="20"/>
      <c r="K442" s="20"/>
      <c r="L442" s="87"/>
      <c r="M442" s="20"/>
      <c r="DC442" s="1"/>
      <c r="DD442" s="1"/>
    </row>
    <row r="443" spans="1:108" ht="15.5">
      <c r="A443" s="30">
        <v>63087</v>
      </c>
      <c r="B443" s="23" t="s">
        <v>528</v>
      </c>
      <c r="C443" s="37" t="s">
        <v>528</v>
      </c>
      <c r="D443" s="65">
        <v>522.25630236241705</v>
      </c>
      <c r="E443" s="73">
        <v>842.61429582448682</v>
      </c>
      <c r="F443" s="82">
        <f t="shared" si="12"/>
        <v>1364.8705981869039</v>
      </c>
      <c r="G443" s="26">
        <v>25838.04</v>
      </c>
      <c r="H443" s="26">
        <f t="shared" si="13"/>
        <v>27202.910598186903</v>
      </c>
      <c r="J443" s="20"/>
      <c r="K443" s="20"/>
      <c r="L443" s="87"/>
      <c r="M443" s="20"/>
      <c r="DC443" s="1"/>
      <c r="DD443" s="1"/>
    </row>
    <row r="444" spans="1:108" ht="15.5">
      <c r="A444" s="30">
        <v>63088</v>
      </c>
      <c r="B444" s="23" t="s">
        <v>529</v>
      </c>
      <c r="C444" s="37" t="s">
        <v>529</v>
      </c>
      <c r="D444" s="65">
        <v>2454.6046211033595</v>
      </c>
      <c r="E444" s="73">
        <v>3960.2871903750884</v>
      </c>
      <c r="F444" s="82">
        <f t="shared" si="12"/>
        <v>6414.8918114784483</v>
      </c>
      <c r="G444" s="26">
        <v>51676.08</v>
      </c>
      <c r="H444" s="26">
        <f t="shared" si="13"/>
        <v>58090.971811478448</v>
      </c>
      <c r="J444" s="20"/>
      <c r="K444" s="20"/>
      <c r="L444" s="87"/>
      <c r="M444" s="20"/>
      <c r="DC444" s="1"/>
      <c r="DD444" s="1"/>
    </row>
    <row r="445" spans="1:108" ht="15.5">
      <c r="A445" s="30">
        <v>63089</v>
      </c>
      <c r="B445" s="23" t="s">
        <v>530</v>
      </c>
      <c r="C445" s="37" t="s">
        <v>530</v>
      </c>
      <c r="D445" s="65">
        <v>1096.7382349610755</v>
      </c>
      <c r="E445" s="73">
        <v>1769.4900212314224</v>
      </c>
      <c r="F445" s="82">
        <f t="shared" si="12"/>
        <v>2866.2282561924976</v>
      </c>
      <c r="G445" s="26">
        <v>25838.04</v>
      </c>
      <c r="H445" s="26">
        <f t="shared" si="13"/>
        <v>28704.268256192499</v>
      </c>
      <c r="J445" s="20"/>
      <c r="K445" s="20"/>
      <c r="L445" s="87"/>
      <c r="M445" s="20"/>
      <c r="DC445" s="1"/>
      <c r="DD445" s="1"/>
    </row>
    <row r="446" spans="1:108" ht="15.5">
      <c r="A446" s="30">
        <v>64008</v>
      </c>
      <c r="B446" s="23" t="s">
        <v>531</v>
      </c>
      <c r="C446" s="37" t="s">
        <v>531</v>
      </c>
      <c r="D446" s="65">
        <v>940.06134425235052</v>
      </c>
      <c r="E446" s="73">
        <v>1516.7057324840764</v>
      </c>
      <c r="F446" s="82">
        <f t="shared" si="12"/>
        <v>2456.767076736427</v>
      </c>
      <c r="G446" s="26">
        <v>25838.04</v>
      </c>
      <c r="H446" s="26">
        <f t="shared" si="13"/>
        <v>28294.807076736426</v>
      </c>
      <c r="J446" s="20"/>
      <c r="K446" s="20"/>
      <c r="L446" s="87"/>
      <c r="M446" s="20"/>
      <c r="DC446" s="1"/>
      <c r="DD446" s="1"/>
    </row>
    <row r="447" spans="1:108" ht="15.5">
      <c r="A447" s="30">
        <v>64015</v>
      </c>
      <c r="B447" s="23" t="s">
        <v>532</v>
      </c>
      <c r="C447" s="37" t="s">
        <v>532</v>
      </c>
      <c r="D447" s="65">
        <v>1357.866386142284</v>
      </c>
      <c r="E447" s="73">
        <v>2190.797169143666</v>
      </c>
      <c r="F447" s="82">
        <f t="shared" si="12"/>
        <v>3548.6635552859498</v>
      </c>
      <c r="G447" s="26">
        <v>25838.04</v>
      </c>
      <c r="H447" s="26">
        <f t="shared" si="13"/>
        <v>29386.703555285952</v>
      </c>
      <c r="J447" s="20"/>
      <c r="K447" s="20"/>
      <c r="L447" s="87"/>
      <c r="M447" s="20"/>
      <c r="DC447" s="1"/>
      <c r="DD447" s="1"/>
    </row>
    <row r="448" spans="1:108" ht="15.5">
      <c r="A448" s="30">
        <v>64021</v>
      </c>
      <c r="B448" s="23" t="s">
        <v>533</v>
      </c>
      <c r="C448" s="37" t="s">
        <v>533</v>
      </c>
      <c r="D448" s="65">
        <v>522.25630236241705</v>
      </c>
      <c r="E448" s="73">
        <v>842.61429582448682</v>
      </c>
      <c r="F448" s="82">
        <f t="shared" si="12"/>
        <v>1364.8705981869039</v>
      </c>
      <c r="G448" s="26">
        <v>25838.04</v>
      </c>
      <c r="H448" s="26">
        <f t="shared" si="13"/>
        <v>27202.910598186903</v>
      </c>
      <c r="J448" s="20"/>
      <c r="K448" s="20"/>
      <c r="L448" s="87"/>
      <c r="M448" s="20"/>
      <c r="DC448" s="1"/>
      <c r="DD448" s="1"/>
    </row>
    <row r="449" spans="1:108" ht="15.5">
      <c r="A449" s="30">
        <v>64023</v>
      </c>
      <c r="B449" s="23" t="s">
        <v>534</v>
      </c>
      <c r="C449" s="37" t="s">
        <v>534</v>
      </c>
      <c r="D449" s="65">
        <v>365.57941165369192</v>
      </c>
      <c r="E449" s="73">
        <v>589.83000707714075</v>
      </c>
      <c r="F449" s="82">
        <f t="shared" si="12"/>
        <v>955.40941873083261</v>
      </c>
      <c r="G449" s="26">
        <v>25838.04</v>
      </c>
      <c r="H449" s="26">
        <f t="shared" si="13"/>
        <v>26793.449418730834</v>
      </c>
      <c r="J449" s="20"/>
      <c r="K449" s="20"/>
      <c r="L449" s="87"/>
      <c r="M449" s="20"/>
      <c r="DC449" s="1"/>
      <c r="DD449" s="1"/>
    </row>
    <row r="450" spans="1:108" ht="15.5">
      <c r="A450" s="30">
        <v>64025</v>
      </c>
      <c r="B450" s="23" t="s">
        <v>535</v>
      </c>
      <c r="C450" s="37" t="s">
        <v>535</v>
      </c>
      <c r="D450" s="65">
        <v>417.80504188993359</v>
      </c>
      <c r="E450" s="73">
        <v>674.09143665958948</v>
      </c>
      <c r="F450" s="82">
        <f t="shared" si="12"/>
        <v>1091.8964785495232</v>
      </c>
      <c r="G450" s="26">
        <v>25838.04</v>
      </c>
      <c r="H450" s="26">
        <f t="shared" si="13"/>
        <v>26929.936478549524</v>
      </c>
      <c r="J450" s="20"/>
      <c r="K450" s="20"/>
      <c r="L450" s="87"/>
      <c r="M450" s="20"/>
      <c r="DC450" s="1"/>
      <c r="DD450" s="1"/>
    </row>
    <row r="451" spans="1:108" ht="15.5">
      <c r="A451" s="30">
        <v>64029</v>
      </c>
      <c r="B451" s="23" t="s">
        <v>536</v>
      </c>
      <c r="C451" s="37" t="s">
        <v>536</v>
      </c>
      <c r="D451" s="65">
        <v>835.61008377986718</v>
      </c>
      <c r="E451" s="73">
        <v>1348.182873319179</v>
      </c>
      <c r="F451" s="82">
        <f t="shared" si="12"/>
        <v>2183.7929570990464</v>
      </c>
      <c r="G451" s="26">
        <v>25838.04</v>
      </c>
      <c r="H451" s="26">
        <f t="shared" si="13"/>
        <v>28021.832957099046</v>
      </c>
      <c r="J451" s="20"/>
      <c r="K451" s="20"/>
      <c r="L451" s="87"/>
      <c r="M451" s="20"/>
      <c r="DC451" s="1"/>
      <c r="DD451" s="1"/>
    </row>
    <row r="452" spans="1:108" s="9" customFormat="1" ht="15.5">
      <c r="A452" s="30">
        <v>64034</v>
      </c>
      <c r="B452" s="23" t="s">
        <v>538</v>
      </c>
      <c r="C452" s="37" t="s">
        <v>537</v>
      </c>
      <c r="D452" s="65">
        <v>7624.9420144912874</v>
      </c>
      <c r="E452" s="73">
        <v>12302.168719037509</v>
      </c>
      <c r="F452" s="82">
        <f t="shared" ref="F452:F515" si="14">D452+E452</f>
        <v>19927.110733528796</v>
      </c>
      <c r="G452" s="26">
        <v>51676.08</v>
      </c>
      <c r="H452" s="26">
        <f t="shared" ref="H452:H515" si="15">G452+F452</f>
        <v>71603.190733528798</v>
      </c>
      <c r="I452" s="8"/>
      <c r="J452" s="20"/>
      <c r="K452" s="20"/>
      <c r="L452" s="87"/>
      <c r="M452" s="20"/>
      <c r="N452" s="89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  <c r="CW452" s="8"/>
      <c r="CX452" s="8"/>
      <c r="CY452" s="8"/>
      <c r="CZ452" s="8"/>
      <c r="DA452" s="8"/>
      <c r="DB452" s="8"/>
      <c r="DC452" s="8"/>
      <c r="DD452" s="8"/>
    </row>
    <row r="453" spans="1:108" ht="15.5">
      <c r="A453" s="30">
        <v>64047</v>
      </c>
      <c r="B453" s="23" t="s">
        <v>540</v>
      </c>
      <c r="C453" s="37" t="s">
        <v>539</v>
      </c>
      <c r="D453" s="65">
        <v>887.8357140161088</v>
      </c>
      <c r="E453" s="73">
        <v>1432.4443029016277</v>
      </c>
      <c r="F453" s="82">
        <f t="shared" si="14"/>
        <v>2320.2800169177362</v>
      </c>
      <c r="G453" s="26">
        <v>25838.04</v>
      </c>
      <c r="H453" s="26">
        <f t="shared" si="15"/>
        <v>28158.320016917736</v>
      </c>
      <c r="J453" s="20"/>
      <c r="K453" s="20"/>
      <c r="L453" s="87"/>
      <c r="M453" s="20"/>
      <c r="DC453" s="1"/>
      <c r="DD453" s="1"/>
    </row>
    <row r="454" spans="1:108" ht="15.5">
      <c r="A454" s="30">
        <v>64056</v>
      </c>
      <c r="B454" s="23" t="s">
        <v>542</v>
      </c>
      <c r="C454" s="37" t="s">
        <v>541</v>
      </c>
      <c r="D454" s="65">
        <v>1305.6407559060426</v>
      </c>
      <c r="E454" s="73">
        <v>2106.5357395612173</v>
      </c>
      <c r="F454" s="82">
        <f t="shared" si="14"/>
        <v>3412.1764954672599</v>
      </c>
      <c r="G454" s="26">
        <v>25838.04</v>
      </c>
      <c r="H454" s="26">
        <f t="shared" si="15"/>
        <v>29250.216495467263</v>
      </c>
      <c r="J454" s="20"/>
      <c r="K454" s="20"/>
      <c r="L454" s="87"/>
      <c r="M454" s="20"/>
      <c r="DC454" s="1"/>
      <c r="DD454" s="1"/>
    </row>
    <row r="455" spans="1:108" ht="15.5">
      <c r="A455" s="30">
        <v>64063</v>
      </c>
      <c r="B455" s="23" t="s">
        <v>543</v>
      </c>
      <c r="C455" s="37" t="s">
        <v>543</v>
      </c>
      <c r="D455" s="65">
        <v>1201.1894954335592</v>
      </c>
      <c r="E455" s="73">
        <v>1938.0128803963198</v>
      </c>
      <c r="F455" s="82">
        <f t="shared" si="14"/>
        <v>3139.2023758298792</v>
      </c>
      <c r="G455" s="26">
        <v>25838.04</v>
      </c>
      <c r="H455" s="26">
        <f t="shared" si="15"/>
        <v>28977.242375829879</v>
      </c>
      <c r="J455" s="20"/>
      <c r="K455" s="20"/>
      <c r="L455" s="87"/>
      <c r="M455" s="20"/>
      <c r="DC455" s="1"/>
      <c r="DD455" s="1"/>
    </row>
    <row r="456" spans="1:108" ht="15.5">
      <c r="A456" s="30">
        <v>64065</v>
      </c>
      <c r="B456" s="23" t="s">
        <v>544</v>
      </c>
      <c r="C456" s="37" t="s">
        <v>544</v>
      </c>
      <c r="D456" s="65">
        <v>3708.0197467731605</v>
      </c>
      <c r="E456" s="73">
        <v>5982.5615003538569</v>
      </c>
      <c r="F456" s="82">
        <f t="shared" si="14"/>
        <v>9690.5812471270183</v>
      </c>
      <c r="G456" s="26">
        <v>25838.04</v>
      </c>
      <c r="H456" s="26">
        <f t="shared" si="15"/>
        <v>35528.621247127019</v>
      </c>
      <c r="J456" s="20"/>
      <c r="K456" s="20"/>
      <c r="L456" s="87"/>
      <c r="M456" s="20"/>
      <c r="DC456" s="1"/>
      <c r="DD456" s="1"/>
    </row>
    <row r="457" spans="1:108" ht="15.5">
      <c r="A457" s="30">
        <v>64074</v>
      </c>
      <c r="B457" s="23" t="s">
        <v>546</v>
      </c>
      <c r="C457" s="37" t="s">
        <v>545</v>
      </c>
      <c r="D457" s="65">
        <v>5953.721846931553</v>
      </c>
      <c r="E457" s="73">
        <v>9605.8029723991494</v>
      </c>
      <c r="F457" s="82">
        <f t="shared" si="14"/>
        <v>15559.524819330702</v>
      </c>
      <c r="G457" s="26">
        <v>51676.08</v>
      </c>
      <c r="H457" s="26">
        <f t="shared" si="15"/>
        <v>67235.604819330707</v>
      </c>
      <c r="J457" s="20"/>
      <c r="K457" s="20"/>
      <c r="L457" s="87"/>
      <c r="M457" s="20"/>
      <c r="DC457" s="1"/>
      <c r="DD457" s="1"/>
    </row>
    <row r="458" spans="1:108" ht="15.5">
      <c r="A458" s="30">
        <v>64075</v>
      </c>
      <c r="B458" s="23" t="s">
        <v>547</v>
      </c>
      <c r="C458" s="37" t="s">
        <v>547</v>
      </c>
      <c r="D458" s="65">
        <v>626.70756283490027</v>
      </c>
      <c r="E458" s="73">
        <v>1011.1371549893843</v>
      </c>
      <c r="F458" s="82">
        <f t="shared" si="14"/>
        <v>1637.8447178242845</v>
      </c>
      <c r="G458" s="26">
        <v>25838.04</v>
      </c>
      <c r="H458" s="26">
        <f t="shared" si="15"/>
        <v>27475.884717824287</v>
      </c>
      <c r="J458" s="20"/>
      <c r="K458" s="20"/>
      <c r="L458" s="87"/>
      <c r="M458" s="20"/>
      <c r="DC458" s="1"/>
      <c r="DD458" s="1"/>
    </row>
    <row r="459" spans="1:108" ht="15.5">
      <c r="A459" s="30">
        <v>64076</v>
      </c>
      <c r="B459" s="23" t="s">
        <v>548</v>
      </c>
      <c r="C459" s="37" t="s">
        <v>548</v>
      </c>
      <c r="D459" s="65">
        <v>835.61008377986718</v>
      </c>
      <c r="E459" s="73">
        <v>1348.182873319179</v>
      </c>
      <c r="F459" s="82">
        <f t="shared" si="14"/>
        <v>2183.7929570990464</v>
      </c>
      <c r="G459" s="26">
        <v>25838.04</v>
      </c>
      <c r="H459" s="26">
        <f t="shared" si="15"/>
        <v>28021.832957099046</v>
      </c>
      <c r="J459" s="20"/>
      <c r="K459" s="20"/>
      <c r="L459" s="87"/>
      <c r="M459" s="20"/>
      <c r="DC459" s="1"/>
      <c r="DD459" s="1"/>
    </row>
    <row r="460" spans="1:108" ht="15.5">
      <c r="A460" s="30">
        <v>71002</v>
      </c>
      <c r="B460" s="23" t="s">
        <v>549</v>
      </c>
      <c r="C460" s="37" t="s">
        <v>549</v>
      </c>
      <c r="D460" s="65">
        <v>678.933193071142</v>
      </c>
      <c r="E460" s="73">
        <v>1095.398584571833</v>
      </c>
      <c r="F460" s="82">
        <f t="shared" si="14"/>
        <v>1774.3317776429749</v>
      </c>
      <c r="G460" s="26">
        <v>25838.04</v>
      </c>
      <c r="H460" s="26">
        <f t="shared" si="15"/>
        <v>27612.371777642977</v>
      </c>
      <c r="J460" s="20"/>
      <c r="K460" s="20"/>
      <c r="L460" s="87"/>
      <c r="M460" s="20"/>
      <c r="DC460" s="1"/>
      <c r="DD460" s="1"/>
    </row>
    <row r="461" spans="1:108" ht="15.5">
      <c r="A461" s="30">
        <v>71004</v>
      </c>
      <c r="B461" s="23" t="s">
        <v>550</v>
      </c>
      <c r="C461" s="37" t="s">
        <v>550</v>
      </c>
      <c r="D461" s="65">
        <v>11228.510500791965</v>
      </c>
      <c r="E461" s="73">
        <v>18116.207360226468</v>
      </c>
      <c r="F461" s="82">
        <f t="shared" si="14"/>
        <v>29344.717861018435</v>
      </c>
      <c r="G461" s="26">
        <v>155028.24</v>
      </c>
      <c r="H461" s="26">
        <f t="shared" si="15"/>
        <v>184372.95786101843</v>
      </c>
      <c r="J461" s="20"/>
      <c r="K461" s="20"/>
      <c r="L461" s="87"/>
      <c r="M461" s="20"/>
      <c r="DC461" s="1"/>
      <c r="DD461" s="1"/>
    </row>
    <row r="462" spans="1:108" ht="15.5">
      <c r="A462" s="30">
        <v>71011</v>
      </c>
      <c r="B462" s="23" t="s">
        <v>551</v>
      </c>
      <c r="C462" s="37" t="s">
        <v>551</v>
      </c>
      <c r="D462" s="65">
        <v>3290.2147048832267</v>
      </c>
      <c r="E462" s="73">
        <v>5308.4700636942671</v>
      </c>
      <c r="F462" s="82">
        <f t="shared" si="14"/>
        <v>8598.6847685774937</v>
      </c>
      <c r="G462" s="26">
        <v>51676.08</v>
      </c>
      <c r="H462" s="26">
        <f t="shared" si="15"/>
        <v>60274.764768577494</v>
      </c>
      <c r="J462" s="20"/>
      <c r="K462" s="20"/>
      <c r="L462" s="87"/>
      <c r="M462" s="20"/>
      <c r="DC462" s="1"/>
      <c r="DD462" s="1"/>
    </row>
    <row r="463" spans="1:108" ht="15.5">
      <c r="A463" s="30">
        <v>71016</v>
      </c>
      <c r="B463" s="23" t="s">
        <v>552</v>
      </c>
      <c r="C463" s="37" t="s">
        <v>552</v>
      </c>
      <c r="D463" s="65">
        <v>21203.605875914127</v>
      </c>
      <c r="E463" s="73">
        <v>34210.140410474167</v>
      </c>
      <c r="F463" s="82">
        <f t="shared" si="14"/>
        <v>55413.746286388297</v>
      </c>
      <c r="G463" s="26">
        <v>258380.40000000002</v>
      </c>
      <c r="H463" s="26">
        <f t="shared" si="15"/>
        <v>313794.14628638834</v>
      </c>
      <c r="J463" s="20"/>
      <c r="K463" s="20"/>
      <c r="L463" s="87"/>
      <c r="M463" s="20"/>
      <c r="DC463" s="1"/>
      <c r="DD463" s="1"/>
    </row>
    <row r="464" spans="1:108" ht="15.5">
      <c r="A464" s="30">
        <v>71017</v>
      </c>
      <c r="B464" s="23" t="s">
        <v>553</v>
      </c>
      <c r="C464" s="37" t="s">
        <v>553</v>
      </c>
      <c r="D464" s="65">
        <v>522.25630236241705</v>
      </c>
      <c r="E464" s="73">
        <v>842.61429582448682</v>
      </c>
      <c r="F464" s="82">
        <f t="shared" si="14"/>
        <v>1364.8705981869039</v>
      </c>
      <c r="G464" s="26">
        <v>51676.08</v>
      </c>
      <c r="H464" s="26">
        <f t="shared" si="15"/>
        <v>53040.950598186908</v>
      </c>
      <c r="J464" s="20"/>
      <c r="K464" s="20"/>
      <c r="L464" s="87"/>
      <c r="M464" s="20"/>
      <c r="DC464" s="1"/>
      <c r="DD464" s="1"/>
    </row>
    <row r="465" spans="1:108" ht="15.5">
      <c r="A465" s="30">
        <v>71020</v>
      </c>
      <c r="B465" s="23" t="s">
        <v>554</v>
      </c>
      <c r="C465" s="37" t="s">
        <v>554</v>
      </c>
      <c r="D465" s="65">
        <v>1253.4151256698005</v>
      </c>
      <c r="E465" s="73">
        <v>2022.2743099787685</v>
      </c>
      <c r="F465" s="82">
        <f t="shared" si="14"/>
        <v>3275.6894356485691</v>
      </c>
      <c r="G465" s="26">
        <v>25838.04</v>
      </c>
      <c r="H465" s="26">
        <f t="shared" si="15"/>
        <v>29113.729435648569</v>
      </c>
      <c r="J465" s="20"/>
      <c r="K465" s="20"/>
      <c r="L465" s="87"/>
      <c r="M465" s="20"/>
      <c r="DC465" s="1"/>
      <c r="DD465" s="1"/>
    </row>
    <row r="466" spans="1:108" ht="15.5">
      <c r="A466" s="30">
        <v>71022</v>
      </c>
      <c r="B466" s="23" t="s">
        <v>555</v>
      </c>
      <c r="C466" s="37" t="s">
        <v>555</v>
      </c>
      <c r="D466" s="65">
        <v>30917.573099855086</v>
      </c>
      <c r="E466" s="73">
        <v>49882.766312809625</v>
      </c>
      <c r="F466" s="82">
        <f t="shared" si="14"/>
        <v>80800.339412664704</v>
      </c>
      <c r="G466" s="26">
        <v>258380.40000000002</v>
      </c>
      <c r="H466" s="26">
        <f t="shared" si="15"/>
        <v>339180.73941266473</v>
      </c>
      <c r="J466" s="20"/>
      <c r="K466" s="20"/>
      <c r="L466" s="87"/>
      <c r="M466" s="20"/>
      <c r="DC466" s="1"/>
      <c r="DD466" s="1"/>
    </row>
    <row r="467" spans="1:108" ht="15.5">
      <c r="A467" s="30">
        <v>71024</v>
      </c>
      <c r="B467" s="23" t="s">
        <v>556</v>
      </c>
      <c r="C467" s="37" t="s">
        <v>557</v>
      </c>
      <c r="D467" s="65">
        <v>1671.2201675597344</v>
      </c>
      <c r="E467" s="73">
        <v>2696.3657466383579</v>
      </c>
      <c r="F467" s="82">
        <f t="shared" si="14"/>
        <v>4367.5859141980927</v>
      </c>
      <c r="G467" s="26">
        <v>51676.08</v>
      </c>
      <c r="H467" s="26">
        <f t="shared" si="15"/>
        <v>56043.665914198093</v>
      </c>
      <c r="J467" s="20"/>
      <c r="K467" s="20"/>
      <c r="L467" s="87"/>
      <c r="M467" s="20"/>
      <c r="DC467" s="1"/>
      <c r="DD467" s="1"/>
    </row>
    <row r="468" spans="1:108" ht="15.5">
      <c r="A468" s="30">
        <v>71034</v>
      </c>
      <c r="B468" s="23" t="s">
        <v>558</v>
      </c>
      <c r="C468" s="37" t="s">
        <v>559</v>
      </c>
      <c r="D468" s="65">
        <v>3237.989074646985</v>
      </c>
      <c r="E468" s="73">
        <v>5224.2086341118184</v>
      </c>
      <c r="F468" s="82">
        <f t="shared" si="14"/>
        <v>8462.1977087588039</v>
      </c>
      <c r="G468" s="26">
        <v>51676.08</v>
      </c>
      <c r="H468" s="26">
        <f t="shared" si="15"/>
        <v>60138.277708758804</v>
      </c>
      <c r="J468" s="20"/>
      <c r="K468" s="20"/>
      <c r="L468" s="87"/>
      <c r="M468" s="20"/>
      <c r="DC468" s="1"/>
      <c r="DD468" s="1"/>
    </row>
    <row r="469" spans="1:108" ht="15.5">
      <c r="A469" s="30">
        <v>71037</v>
      </c>
      <c r="B469" s="23" t="s">
        <v>560</v>
      </c>
      <c r="C469" s="37" t="s">
        <v>560</v>
      </c>
      <c r="D469" s="65">
        <v>1618.9945373234925</v>
      </c>
      <c r="E469" s="73">
        <v>2612.1043170559092</v>
      </c>
      <c r="F469" s="82">
        <f t="shared" si="14"/>
        <v>4231.0988543794019</v>
      </c>
      <c r="G469" s="26">
        <v>51676.08</v>
      </c>
      <c r="H469" s="26">
        <f t="shared" si="15"/>
        <v>55907.178854379403</v>
      </c>
      <c r="J469" s="20"/>
      <c r="K469" s="20"/>
      <c r="L469" s="87"/>
      <c r="M469" s="20"/>
      <c r="DC469" s="1"/>
      <c r="DD469" s="1"/>
    </row>
    <row r="470" spans="1:108" ht="15.5">
      <c r="A470" s="30">
        <v>71045</v>
      </c>
      <c r="B470" s="23" t="s">
        <v>561</v>
      </c>
      <c r="C470" s="37" t="s">
        <v>561</v>
      </c>
      <c r="D470" s="65">
        <v>365.57941165369192</v>
      </c>
      <c r="E470" s="73">
        <v>589.83000707714075</v>
      </c>
      <c r="F470" s="82">
        <f t="shared" si="14"/>
        <v>955.40941873083261</v>
      </c>
      <c r="G470" s="26">
        <v>25838.04</v>
      </c>
      <c r="H470" s="26">
        <f t="shared" si="15"/>
        <v>26793.449418730834</v>
      </c>
      <c r="J470" s="20"/>
      <c r="K470" s="20"/>
      <c r="L470" s="87"/>
      <c r="M470" s="20"/>
      <c r="DC470" s="1"/>
      <c r="DD470" s="1"/>
    </row>
    <row r="471" spans="1:108" ht="15.5">
      <c r="A471" s="30">
        <v>71053</v>
      </c>
      <c r="B471" s="23" t="s">
        <v>562</v>
      </c>
      <c r="C471" s="37" t="s">
        <v>563</v>
      </c>
      <c r="D471" s="65">
        <v>9766.1928541771977</v>
      </c>
      <c r="E471" s="73">
        <v>15756.887331917904</v>
      </c>
      <c r="F471" s="82">
        <f t="shared" si="14"/>
        <v>25523.080186095103</v>
      </c>
      <c r="G471" s="26">
        <v>258380.40000000002</v>
      </c>
      <c r="H471" s="26">
        <f t="shared" si="15"/>
        <v>283903.48018609511</v>
      </c>
      <c r="J471" s="20"/>
      <c r="K471" s="20"/>
      <c r="L471" s="87"/>
      <c r="M471" s="20"/>
      <c r="DC471" s="1"/>
      <c r="DD471" s="1"/>
    </row>
    <row r="472" spans="1:108" s="4" customFormat="1" ht="15.5">
      <c r="A472" s="30">
        <v>71057</v>
      </c>
      <c r="B472" s="23" t="s">
        <v>564</v>
      </c>
      <c r="C472" s="37" t="s">
        <v>564</v>
      </c>
      <c r="D472" s="65">
        <v>2193.476469922151</v>
      </c>
      <c r="E472" s="73">
        <v>3538.9800424628447</v>
      </c>
      <c r="F472" s="82">
        <f t="shared" si="14"/>
        <v>5732.4565123849952</v>
      </c>
      <c r="G472" s="26">
        <v>51676.08</v>
      </c>
      <c r="H472" s="26">
        <f t="shared" si="15"/>
        <v>57408.536512384999</v>
      </c>
      <c r="I472" s="1"/>
      <c r="J472" s="20"/>
      <c r="K472" s="20"/>
      <c r="L472" s="87"/>
      <c r="M472" s="20"/>
      <c r="N472" s="87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</row>
    <row r="473" spans="1:108" ht="15.5">
      <c r="A473" s="30">
        <v>71066</v>
      </c>
      <c r="B473" s="23" t="s">
        <v>565</v>
      </c>
      <c r="C473" s="37" t="s">
        <v>565</v>
      </c>
      <c r="D473" s="65">
        <v>2872.4096629932938</v>
      </c>
      <c r="E473" s="73">
        <v>4634.3786270346773</v>
      </c>
      <c r="F473" s="82">
        <f t="shared" si="14"/>
        <v>7506.788290027971</v>
      </c>
      <c r="G473" s="26">
        <v>51676.08</v>
      </c>
      <c r="H473" s="26">
        <f t="shared" si="15"/>
        <v>59182.868290027975</v>
      </c>
      <c r="J473" s="20"/>
      <c r="K473" s="20"/>
      <c r="L473" s="87"/>
      <c r="M473" s="20"/>
      <c r="DC473" s="1"/>
      <c r="DD473" s="1"/>
    </row>
    <row r="474" spans="1:108" ht="15.5">
      <c r="A474" s="30">
        <v>71067</v>
      </c>
      <c r="B474" s="23" t="s">
        <v>566</v>
      </c>
      <c r="C474" s="37" t="s">
        <v>566</v>
      </c>
      <c r="D474" s="65">
        <v>626.70756283490027</v>
      </c>
      <c r="E474" s="73">
        <v>1011.1371549893843</v>
      </c>
      <c r="F474" s="82">
        <f t="shared" si="14"/>
        <v>1637.8447178242845</v>
      </c>
      <c r="G474" s="26">
        <v>25838.04</v>
      </c>
      <c r="H474" s="26">
        <f t="shared" si="15"/>
        <v>27475.884717824287</v>
      </c>
      <c r="J474" s="20"/>
      <c r="K474" s="20"/>
      <c r="L474" s="87"/>
      <c r="M474" s="20"/>
      <c r="DC474" s="1"/>
      <c r="DD474" s="1"/>
    </row>
    <row r="475" spans="1:108" ht="15.5">
      <c r="A475" s="30">
        <v>71069</v>
      </c>
      <c r="B475" s="23" t="s">
        <v>567</v>
      </c>
      <c r="C475" s="37" t="s">
        <v>567</v>
      </c>
      <c r="D475" s="65">
        <v>1566.7689070872511</v>
      </c>
      <c r="E475" s="73">
        <v>2527.8428874734605</v>
      </c>
      <c r="F475" s="82">
        <f t="shared" si="14"/>
        <v>4094.6117945607116</v>
      </c>
      <c r="G475" s="26">
        <v>25838.04</v>
      </c>
      <c r="H475" s="26">
        <f t="shared" si="15"/>
        <v>29932.651794560712</v>
      </c>
      <c r="J475" s="20"/>
      <c r="K475" s="20"/>
      <c r="L475" s="87"/>
      <c r="M475" s="20"/>
      <c r="DC475" s="1"/>
      <c r="DD475" s="1"/>
    </row>
    <row r="476" spans="1:108" ht="15.5">
      <c r="A476" s="30">
        <v>71070</v>
      </c>
      <c r="B476" s="23" t="s">
        <v>568</v>
      </c>
      <c r="C476" s="37" t="s">
        <v>568</v>
      </c>
      <c r="D476" s="65">
        <v>6528.2037795302131</v>
      </c>
      <c r="E476" s="73">
        <v>10532.678697806086</v>
      </c>
      <c r="F476" s="82">
        <f t="shared" si="14"/>
        <v>17060.882477336301</v>
      </c>
      <c r="G476" s="26">
        <v>155028.24</v>
      </c>
      <c r="H476" s="26">
        <f t="shared" si="15"/>
        <v>172089.12247733629</v>
      </c>
      <c r="J476" s="20"/>
      <c r="K476" s="20"/>
      <c r="L476" s="87"/>
      <c r="M476" s="20"/>
      <c r="DC476" s="1"/>
      <c r="DD476" s="1"/>
    </row>
    <row r="477" spans="1:108" ht="15.5">
      <c r="A477" s="30">
        <v>72003</v>
      </c>
      <c r="B477" s="23" t="s">
        <v>569</v>
      </c>
      <c r="C477" s="37" t="s">
        <v>569</v>
      </c>
      <c r="D477" s="65">
        <v>3342.4403351194687</v>
      </c>
      <c r="E477" s="73">
        <v>5392.7314932767158</v>
      </c>
      <c r="F477" s="82">
        <f t="shared" si="14"/>
        <v>8735.1718283961854</v>
      </c>
      <c r="G477" s="26">
        <v>51676.08</v>
      </c>
      <c r="H477" s="26">
        <f t="shared" si="15"/>
        <v>60411.251828396184</v>
      </c>
      <c r="J477" s="20"/>
      <c r="K477" s="20"/>
      <c r="L477" s="87"/>
      <c r="M477" s="20"/>
      <c r="DC477" s="1"/>
      <c r="DD477" s="1"/>
    </row>
    <row r="478" spans="1:108" ht="15.5">
      <c r="A478" s="30">
        <v>72004</v>
      </c>
      <c r="B478" s="23" t="s">
        <v>570</v>
      </c>
      <c r="C478" s="37" t="s">
        <v>570</v>
      </c>
      <c r="D478" s="65">
        <v>2454.6046211033595</v>
      </c>
      <c r="E478" s="73">
        <v>3960.2871903750884</v>
      </c>
      <c r="F478" s="82">
        <f t="shared" si="14"/>
        <v>6414.8918114784483</v>
      </c>
      <c r="G478" s="26">
        <v>51676.08</v>
      </c>
      <c r="H478" s="26">
        <f t="shared" si="15"/>
        <v>58090.971811478448</v>
      </c>
      <c r="J478" s="20"/>
      <c r="K478" s="20"/>
      <c r="L478" s="87"/>
      <c r="M478" s="20"/>
      <c r="DC478" s="1"/>
      <c r="DD478" s="1"/>
    </row>
    <row r="479" spans="1:108" ht="15.5">
      <c r="A479" s="30">
        <v>72018</v>
      </c>
      <c r="B479" s="23" t="s">
        <v>571</v>
      </c>
      <c r="C479" s="37" t="s">
        <v>571</v>
      </c>
      <c r="D479" s="65">
        <v>1775.6714280322176</v>
      </c>
      <c r="E479" s="73">
        <v>2864.8886058032554</v>
      </c>
      <c r="F479" s="82">
        <f t="shared" si="14"/>
        <v>4640.5600338354725</v>
      </c>
      <c r="G479" s="26">
        <v>51676.08</v>
      </c>
      <c r="H479" s="26">
        <f t="shared" si="15"/>
        <v>56316.640033835472</v>
      </c>
      <c r="J479" s="20"/>
      <c r="K479" s="20"/>
      <c r="L479" s="87"/>
      <c r="M479" s="20"/>
      <c r="DC479" s="1"/>
      <c r="DD479" s="1"/>
    </row>
    <row r="480" spans="1:108" ht="15.5">
      <c r="A480" s="30">
        <v>72020</v>
      </c>
      <c r="B480" s="23" t="s">
        <v>572</v>
      </c>
      <c r="C480" s="37" t="s">
        <v>572</v>
      </c>
      <c r="D480" s="65">
        <v>5797.0449562228278</v>
      </c>
      <c r="E480" s="73">
        <v>9353.0186836518042</v>
      </c>
      <c r="F480" s="82">
        <f t="shared" si="14"/>
        <v>15150.063639874632</v>
      </c>
      <c r="G480" s="26">
        <v>155028.24</v>
      </c>
      <c r="H480" s="26">
        <f t="shared" si="15"/>
        <v>170178.30363987462</v>
      </c>
      <c r="J480" s="20"/>
      <c r="K480" s="20"/>
      <c r="L480" s="87"/>
      <c r="M480" s="20"/>
      <c r="DC480" s="1"/>
      <c r="DD480" s="1"/>
    </row>
    <row r="481" spans="1:108" ht="15.5">
      <c r="A481" s="30">
        <v>72021</v>
      </c>
      <c r="B481" s="23" t="s">
        <v>573</v>
      </c>
      <c r="C481" s="37" t="s">
        <v>573</v>
      </c>
      <c r="D481" s="65">
        <v>4178.0504188993364</v>
      </c>
      <c r="E481" s="73">
        <v>6740.9143665958945</v>
      </c>
      <c r="F481" s="82">
        <f t="shared" si="14"/>
        <v>10918.964785495231</v>
      </c>
      <c r="G481" s="26">
        <v>155028.24</v>
      </c>
      <c r="H481" s="26">
        <f t="shared" si="15"/>
        <v>165947.20478549521</v>
      </c>
      <c r="J481" s="20"/>
      <c r="K481" s="20"/>
      <c r="L481" s="87"/>
      <c r="M481" s="20"/>
      <c r="DC481" s="1"/>
      <c r="DD481" s="1"/>
    </row>
    <row r="482" spans="1:108" ht="15.5">
      <c r="A482" s="30">
        <v>72030</v>
      </c>
      <c r="B482" s="23" t="s">
        <v>574</v>
      </c>
      <c r="C482" s="37" t="s">
        <v>574</v>
      </c>
      <c r="D482" s="65">
        <v>2976.8609234657765</v>
      </c>
      <c r="E482" s="73">
        <v>4802.9014861995747</v>
      </c>
      <c r="F482" s="82">
        <f t="shared" si="14"/>
        <v>7779.7624096653508</v>
      </c>
      <c r="G482" s="26">
        <v>51676.08</v>
      </c>
      <c r="H482" s="26">
        <f t="shared" si="15"/>
        <v>59455.842409665354</v>
      </c>
      <c r="J482" s="20"/>
      <c r="K482" s="20"/>
      <c r="L482" s="87"/>
      <c r="M482" s="20"/>
      <c r="DC482" s="1"/>
      <c r="DD482" s="1"/>
    </row>
    <row r="483" spans="1:108" ht="15.5">
      <c r="A483" s="30">
        <v>72037</v>
      </c>
      <c r="B483" s="23" t="s">
        <v>575</v>
      </c>
      <c r="C483" s="37" t="s">
        <v>575</v>
      </c>
      <c r="D483" s="65">
        <v>1723.445797795976</v>
      </c>
      <c r="E483" s="73">
        <v>2780.6271762208066</v>
      </c>
      <c r="F483" s="82">
        <f t="shared" si="14"/>
        <v>4504.0729740167826</v>
      </c>
      <c r="G483" s="26">
        <v>51676.08</v>
      </c>
      <c r="H483" s="26">
        <f t="shared" si="15"/>
        <v>56180.152974016783</v>
      </c>
      <c r="J483" s="20"/>
      <c r="K483" s="20"/>
      <c r="L483" s="87"/>
      <c r="M483" s="20"/>
      <c r="DC483" s="1"/>
      <c r="DD483" s="1"/>
    </row>
    <row r="484" spans="1:108" s="4" customFormat="1" ht="15.5">
      <c r="A484" s="30">
        <v>72038</v>
      </c>
      <c r="B484" s="23" t="s">
        <v>576</v>
      </c>
      <c r="C484" s="37" t="s">
        <v>576</v>
      </c>
      <c r="D484" s="65">
        <v>2297.9277303946346</v>
      </c>
      <c r="E484" s="73">
        <v>3707.5029016277422</v>
      </c>
      <c r="F484" s="82">
        <f t="shared" si="14"/>
        <v>6005.4306320223768</v>
      </c>
      <c r="G484" s="26">
        <v>51676.08</v>
      </c>
      <c r="H484" s="26">
        <f t="shared" si="15"/>
        <v>57681.510632022379</v>
      </c>
      <c r="I484" s="1"/>
      <c r="J484" s="20"/>
      <c r="K484" s="20"/>
      <c r="L484" s="87"/>
      <c r="M484" s="20"/>
      <c r="N484" s="87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</row>
    <row r="485" spans="1:108" ht="15.5">
      <c r="A485" s="30">
        <v>72039</v>
      </c>
      <c r="B485" s="23" t="s">
        <v>577</v>
      </c>
      <c r="C485" s="37" t="s">
        <v>577</v>
      </c>
      <c r="D485" s="65">
        <v>5901.4962166953119</v>
      </c>
      <c r="E485" s="73">
        <v>9521.5415428167016</v>
      </c>
      <c r="F485" s="82">
        <f t="shared" si="14"/>
        <v>15423.037759512014</v>
      </c>
      <c r="G485" s="26">
        <v>155028.24</v>
      </c>
      <c r="H485" s="26">
        <f t="shared" si="15"/>
        <v>170451.27775951201</v>
      </c>
      <c r="J485" s="20"/>
      <c r="K485" s="20"/>
      <c r="L485" s="87"/>
      <c r="M485" s="20"/>
      <c r="DC485" s="1"/>
      <c r="DD485" s="1"/>
    </row>
    <row r="486" spans="1:108" ht="15.5">
      <c r="A486" s="31">
        <v>72041</v>
      </c>
      <c r="B486" s="43" t="s">
        <v>578</v>
      </c>
      <c r="C486" s="38" t="s">
        <v>578</v>
      </c>
      <c r="D486" s="65">
        <v>2454.6046211033595</v>
      </c>
      <c r="E486" s="73">
        <v>3960.2871903750884</v>
      </c>
      <c r="F486" s="82">
        <f t="shared" si="14"/>
        <v>6414.8918114784483</v>
      </c>
      <c r="G486" s="26">
        <v>155028.24</v>
      </c>
      <c r="H486" s="26">
        <f t="shared" si="15"/>
        <v>161443.13181147844</v>
      </c>
      <c r="J486" s="20"/>
      <c r="K486" s="20"/>
      <c r="L486" s="87"/>
      <c r="M486" s="20"/>
      <c r="DC486" s="1"/>
      <c r="DD486" s="1"/>
    </row>
    <row r="487" spans="1:108" ht="15.5">
      <c r="A487" s="32">
        <v>72042</v>
      </c>
      <c r="B487" s="44" t="s">
        <v>579</v>
      </c>
      <c r="C487" s="39" t="s">
        <v>579</v>
      </c>
      <c r="D487" s="65">
        <v>2715.732772284568</v>
      </c>
      <c r="E487" s="73">
        <v>4381.594338287332</v>
      </c>
      <c r="F487" s="82">
        <f t="shared" si="14"/>
        <v>7097.3271105718995</v>
      </c>
      <c r="G487" s="26">
        <v>77514.12</v>
      </c>
      <c r="H487" s="26">
        <f t="shared" si="15"/>
        <v>84611.447110571899</v>
      </c>
      <c r="J487" s="20"/>
      <c r="K487" s="20"/>
      <c r="L487" s="87"/>
      <c r="M487" s="20"/>
      <c r="DC487" s="1"/>
      <c r="DD487" s="1"/>
    </row>
    <row r="488" spans="1:108" ht="15.5">
      <c r="A488" s="32">
        <v>72043</v>
      </c>
      <c r="B488" s="44" t="s">
        <v>580</v>
      </c>
      <c r="C488" s="39" t="s">
        <v>580</v>
      </c>
      <c r="D488" s="65">
        <v>4700.3067212617525</v>
      </c>
      <c r="E488" s="73">
        <v>7583.5286624203818</v>
      </c>
      <c r="F488" s="82">
        <f t="shared" si="14"/>
        <v>12283.835383682133</v>
      </c>
      <c r="G488" s="26">
        <v>155028.24</v>
      </c>
      <c r="H488" s="26">
        <f t="shared" si="15"/>
        <v>167312.07538368212</v>
      </c>
      <c r="J488" s="20"/>
      <c r="K488" s="20"/>
      <c r="L488" s="87"/>
      <c r="M488" s="20"/>
      <c r="DC488" s="1"/>
      <c r="DD488" s="1"/>
    </row>
    <row r="489" spans="1:108" ht="15.5">
      <c r="A489" s="30">
        <v>73001</v>
      </c>
      <c r="B489" s="23" t="s">
        <v>581</v>
      </c>
      <c r="C489" s="37" t="s">
        <v>581</v>
      </c>
      <c r="D489" s="65">
        <v>1618.9945373234925</v>
      </c>
      <c r="E489" s="73">
        <v>2612.1043170559092</v>
      </c>
      <c r="F489" s="82">
        <f t="shared" si="14"/>
        <v>4231.0988543794019</v>
      </c>
      <c r="G489" s="26">
        <v>51676.08</v>
      </c>
      <c r="H489" s="26">
        <f t="shared" si="15"/>
        <v>55907.178854379403</v>
      </c>
      <c r="J489" s="20"/>
      <c r="K489" s="20"/>
      <c r="L489" s="87"/>
      <c r="M489" s="20"/>
      <c r="DC489" s="1"/>
      <c r="DD489" s="1"/>
    </row>
    <row r="490" spans="1:108" ht="15.5">
      <c r="A490" s="30">
        <v>73006</v>
      </c>
      <c r="B490" s="23" t="s">
        <v>582</v>
      </c>
      <c r="C490" s="37" t="s">
        <v>582</v>
      </c>
      <c r="D490" s="65">
        <v>5849.2705864590707</v>
      </c>
      <c r="E490" s="73">
        <v>9437.280113234252</v>
      </c>
      <c r="F490" s="82">
        <f t="shared" si="14"/>
        <v>15286.550699693322</v>
      </c>
      <c r="G490" s="26">
        <v>155028.24</v>
      </c>
      <c r="H490" s="26">
        <f t="shared" si="15"/>
        <v>170314.79069969332</v>
      </c>
      <c r="J490" s="20"/>
      <c r="K490" s="20"/>
      <c r="L490" s="87"/>
      <c r="M490" s="20"/>
      <c r="DC490" s="1"/>
      <c r="DD490" s="1"/>
    </row>
    <row r="491" spans="1:108" ht="15.5">
      <c r="A491" s="30">
        <v>73009</v>
      </c>
      <c r="B491" s="23" t="s">
        <v>583</v>
      </c>
      <c r="C491" s="37" t="s">
        <v>584</v>
      </c>
      <c r="D491" s="65">
        <v>835.61008377986718</v>
      </c>
      <c r="E491" s="73">
        <v>1348.182873319179</v>
      </c>
      <c r="F491" s="82">
        <f t="shared" si="14"/>
        <v>2183.7929570990464</v>
      </c>
      <c r="G491" s="26">
        <v>51676.08</v>
      </c>
      <c r="H491" s="26">
        <f t="shared" si="15"/>
        <v>53859.872957099047</v>
      </c>
      <c r="J491" s="20"/>
      <c r="K491" s="20"/>
      <c r="L491" s="87"/>
      <c r="M491" s="20"/>
      <c r="DC491" s="1"/>
      <c r="DD491" s="1"/>
    </row>
    <row r="492" spans="1:108" ht="15.5">
      <c r="A492" s="34">
        <v>73022</v>
      </c>
      <c r="B492" s="47" t="s">
        <v>585</v>
      </c>
      <c r="C492" s="41" t="s">
        <v>585</v>
      </c>
      <c r="D492" s="65">
        <v>940.06134425235052</v>
      </c>
      <c r="E492" s="73">
        <v>1516.7057324840764</v>
      </c>
      <c r="F492" s="82">
        <f t="shared" si="14"/>
        <v>2456.767076736427</v>
      </c>
      <c r="G492" s="26">
        <v>25838.04</v>
      </c>
      <c r="H492" s="26">
        <f t="shared" si="15"/>
        <v>28294.807076736426</v>
      </c>
      <c r="J492" s="20"/>
      <c r="K492" s="20"/>
      <c r="L492" s="87"/>
      <c r="M492" s="20"/>
      <c r="DC492" s="1"/>
      <c r="DD492" s="1"/>
    </row>
    <row r="493" spans="1:108" ht="15.5">
      <c r="A493" s="30">
        <v>73028</v>
      </c>
      <c r="B493" s="23" t="s">
        <v>586</v>
      </c>
      <c r="C493" s="37" t="s">
        <v>586</v>
      </c>
      <c r="D493" s="65">
        <v>0</v>
      </c>
      <c r="E493" s="73">
        <v>0</v>
      </c>
      <c r="F493" s="82">
        <f t="shared" si="14"/>
        <v>0</v>
      </c>
      <c r="G493" s="26">
        <v>25838.04</v>
      </c>
      <c r="H493" s="26">
        <f t="shared" si="15"/>
        <v>25838.04</v>
      </c>
      <c r="J493" s="20"/>
      <c r="K493" s="20"/>
      <c r="L493" s="87"/>
      <c r="M493" s="20"/>
      <c r="DC493" s="1"/>
      <c r="DD493" s="1"/>
    </row>
    <row r="494" spans="1:108" ht="15.5">
      <c r="A494" s="30">
        <v>73032</v>
      </c>
      <c r="B494" s="23" t="s">
        <v>587</v>
      </c>
      <c r="C494" s="37" t="s">
        <v>587</v>
      </c>
      <c r="D494" s="65">
        <v>731.15882330738384</v>
      </c>
      <c r="E494" s="73">
        <v>1179.6600141542815</v>
      </c>
      <c r="F494" s="82">
        <f t="shared" si="14"/>
        <v>1910.8188374616652</v>
      </c>
      <c r="G494" s="26">
        <v>25838.04</v>
      </c>
      <c r="H494" s="26">
        <f t="shared" si="15"/>
        <v>27748.858837461667</v>
      </c>
      <c r="J494" s="20"/>
      <c r="K494" s="20"/>
      <c r="L494" s="87"/>
      <c r="M494" s="20"/>
      <c r="DC494" s="1"/>
      <c r="DD494" s="1"/>
    </row>
    <row r="495" spans="1:108" ht="15.5">
      <c r="A495" s="30">
        <v>73040</v>
      </c>
      <c r="B495" s="23" t="s">
        <v>588</v>
      </c>
      <c r="C495" s="37" t="s">
        <v>588</v>
      </c>
      <c r="D495" s="65">
        <v>835.61008377986718</v>
      </c>
      <c r="E495" s="73">
        <v>1348.182873319179</v>
      </c>
      <c r="F495" s="82">
        <f t="shared" si="14"/>
        <v>2183.7929570990464</v>
      </c>
      <c r="G495" s="26">
        <v>25838.04</v>
      </c>
      <c r="H495" s="26">
        <f t="shared" si="15"/>
        <v>28021.832957099046</v>
      </c>
      <c r="J495" s="20"/>
      <c r="K495" s="20"/>
      <c r="L495" s="87"/>
      <c r="M495" s="20"/>
      <c r="DC495" s="1"/>
      <c r="DD495" s="1"/>
    </row>
    <row r="496" spans="1:108" ht="15.5">
      <c r="A496" s="30">
        <v>73042</v>
      </c>
      <c r="B496" s="23" t="s">
        <v>589</v>
      </c>
      <c r="C496" s="37" t="s">
        <v>589</v>
      </c>
      <c r="D496" s="65">
        <v>4961.4348724429619</v>
      </c>
      <c r="E496" s="73">
        <v>8004.8358103326254</v>
      </c>
      <c r="F496" s="82">
        <f t="shared" si="14"/>
        <v>12966.270682775586</v>
      </c>
      <c r="G496" s="26">
        <v>155028.24</v>
      </c>
      <c r="H496" s="26">
        <f t="shared" si="15"/>
        <v>167994.51068277558</v>
      </c>
      <c r="J496" s="20"/>
      <c r="K496" s="20"/>
      <c r="L496" s="87"/>
      <c r="M496" s="20"/>
      <c r="DC496" s="1"/>
      <c r="DD496" s="1"/>
    </row>
    <row r="497" spans="1:108" ht="15.5">
      <c r="A497" s="30">
        <v>73066</v>
      </c>
      <c r="B497" s="23" t="s">
        <v>590</v>
      </c>
      <c r="C497" s="37" t="s">
        <v>590</v>
      </c>
      <c r="D497" s="65">
        <v>574.48193259865866</v>
      </c>
      <c r="E497" s="73">
        <v>926.87572540693554</v>
      </c>
      <c r="F497" s="82">
        <f t="shared" si="14"/>
        <v>1501.3576580055942</v>
      </c>
      <c r="G497" s="26">
        <v>51676.08</v>
      </c>
      <c r="H497" s="26">
        <f t="shared" si="15"/>
        <v>53177.437658005598</v>
      </c>
      <c r="J497" s="20"/>
      <c r="K497" s="20"/>
      <c r="L497" s="87"/>
      <c r="M497" s="20"/>
      <c r="DC497" s="1"/>
      <c r="DD497" s="1"/>
    </row>
    <row r="498" spans="1:108" ht="15.5">
      <c r="A498" s="30">
        <v>73083</v>
      </c>
      <c r="B498" s="23" t="s">
        <v>591</v>
      </c>
      <c r="C498" s="37" t="s">
        <v>592</v>
      </c>
      <c r="D498" s="65">
        <v>10862.931089138272</v>
      </c>
      <c r="E498" s="73">
        <v>17526.377353149328</v>
      </c>
      <c r="F498" s="82">
        <f t="shared" si="14"/>
        <v>28389.308442287598</v>
      </c>
      <c r="G498" s="26">
        <v>155028.24</v>
      </c>
      <c r="H498" s="26">
        <f t="shared" si="15"/>
        <v>183417.5484422876</v>
      </c>
      <c r="J498" s="20"/>
      <c r="K498" s="20"/>
      <c r="L498" s="87"/>
      <c r="M498" s="20"/>
      <c r="DC498" s="1"/>
      <c r="DD498" s="1"/>
    </row>
    <row r="499" spans="1:108" ht="15.5">
      <c r="A499" s="30">
        <v>73098</v>
      </c>
      <c r="B499" s="23" t="s">
        <v>593</v>
      </c>
      <c r="C499" s="37" t="s">
        <v>593</v>
      </c>
      <c r="D499" s="65">
        <v>417.80504188993359</v>
      </c>
      <c r="E499" s="73">
        <v>674.09143665958948</v>
      </c>
      <c r="F499" s="82">
        <f t="shared" si="14"/>
        <v>1091.8964785495232</v>
      </c>
      <c r="G499" s="26">
        <v>25838.04</v>
      </c>
      <c r="H499" s="26">
        <f t="shared" si="15"/>
        <v>26929.936478549524</v>
      </c>
      <c r="J499" s="20"/>
      <c r="K499" s="20"/>
      <c r="L499" s="87"/>
      <c r="M499" s="20"/>
      <c r="DC499" s="1"/>
      <c r="DD499" s="1"/>
    </row>
    <row r="500" spans="1:108" ht="15.5">
      <c r="A500" s="30">
        <v>73107</v>
      </c>
      <c r="B500" s="23" t="s">
        <v>594</v>
      </c>
      <c r="C500" s="37" t="s">
        <v>594</v>
      </c>
      <c r="D500" s="65">
        <v>7416.039493546321</v>
      </c>
      <c r="E500" s="73">
        <v>11965.123000707714</v>
      </c>
      <c r="F500" s="82">
        <f t="shared" si="14"/>
        <v>19381.162494254037</v>
      </c>
      <c r="G500" s="26">
        <v>155028.24</v>
      </c>
      <c r="H500" s="26">
        <f t="shared" si="15"/>
        <v>174409.40249425403</v>
      </c>
      <c r="J500" s="20"/>
      <c r="K500" s="20"/>
      <c r="L500" s="87"/>
      <c r="M500" s="20"/>
      <c r="DC500" s="1"/>
      <c r="DD500" s="1"/>
    </row>
    <row r="501" spans="1:108" ht="15.5">
      <c r="A501" s="30">
        <v>73109</v>
      </c>
      <c r="B501" s="23" t="s">
        <v>595</v>
      </c>
      <c r="C501" s="37" t="s">
        <v>596</v>
      </c>
      <c r="D501" s="65">
        <v>678.933193071142</v>
      </c>
      <c r="E501" s="73">
        <v>1095.398584571833</v>
      </c>
      <c r="F501" s="82">
        <f t="shared" si="14"/>
        <v>1774.3317776429749</v>
      </c>
      <c r="G501" s="26">
        <v>25838.04</v>
      </c>
      <c r="H501" s="26">
        <f t="shared" si="15"/>
        <v>27612.371777642977</v>
      </c>
      <c r="J501" s="20"/>
      <c r="K501" s="20"/>
      <c r="L501" s="87"/>
      <c r="M501" s="20"/>
      <c r="DC501" s="1"/>
      <c r="DD501" s="1"/>
    </row>
    <row r="502" spans="1:108" ht="15.5">
      <c r="A502" s="30">
        <v>81001</v>
      </c>
      <c r="B502" s="23" t="s">
        <v>598</v>
      </c>
      <c r="C502" s="37" t="s">
        <v>597</v>
      </c>
      <c r="D502" s="65">
        <v>13526.438231186599</v>
      </c>
      <c r="E502" s="73">
        <v>21823.710261854209</v>
      </c>
      <c r="F502" s="82">
        <f t="shared" si="14"/>
        <v>35350.148493040804</v>
      </c>
      <c r="G502" s="26">
        <v>51676.08</v>
      </c>
      <c r="H502" s="26">
        <f t="shared" si="15"/>
        <v>87026.228493040806</v>
      </c>
      <c r="J502" s="20"/>
      <c r="K502" s="20"/>
      <c r="L502" s="87"/>
      <c r="M502" s="20"/>
      <c r="DC502" s="1"/>
      <c r="DD502" s="1"/>
    </row>
    <row r="503" spans="1:108" ht="15.5">
      <c r="A503" s="30">
        <v>81003</v>
      </c>
      <c r="B503" s="23" t="s">
        <v>599</v>
      </c>
      <c r="C503" s="37" t="s">
        <v>599</v>
      </c>
      <c r="D503" s="65">
        <v>731.15882330738384</v>
      </c>
      <c r="E503" s="73">
        <v>1179.6600141542815</v>
      </c>
      <c r="F503" s="82">
        <f t="shared" si="14"/>
        <v>1910.8188374616652</v>
      </c>
      <c r="G503" s="26">
        <v>25838.04</v>
      </c>
      <c r="H503" s="26">
        <f t="shared" si="15"/>
        <v>27748.858837461667</v>
      </c>
      <c r="J503" s="20"/>
      <c r="K503" s="20"/>
      <c r="L503" s="87"/>
      <c r="M503" s="20"/>
      <c r="DC503" s="1"/>
      <c r="DD503" s="1"/>
    </row>
    <row r="504" spans="1:108" ht="15.5">
      <c r="A504" s="30">
        <v>81004</v>
      </c>
      <c r="B504" s="23" t="s">
        <v>600</v>
      </c>
      <c r="C504" s="37" t="s">
        <v>600</v>
      </c>
      <c r="D504" s="65">
        <v>6423.7525190577289</v>
      </c>
      <c r="E504" s="73">
        <v>10364.155838641189</v>
      </c>
      <c r="F504" s="82">
        <f t="shared" si="14"/>
        <v>16787.908357698918</v>
      </c>
      <c r="G504" s="26">
        <v>51676.08</v>
      </c>
      <c r="H504" s="26">
        <f t="shared" si="15"/>
        <v>68463.988357698923</v>
      </c>
      <c r="J504" s="20"/>
      <c r="K504" s="20"/>
      <c r="L504" s="87"/>
      <c r="M504" s="20"/>
      <c r="DC504" s="1"/>
      <c r="DD504" s="1"/>
    </row>
    <row r="505" spans="1:108" ht="15.5">
      <c r="A505" s="30">
        <v>81013</v>
      </c>
      <c r="B505" s="23" t="s">
        <v>601</v>
      </c>
      <c r="C505" s="37" t="s">
        <v>601</v>
      </c>
      <c r="D505" s="65">
        <v>1462.3176466147677</v>
      </c>
      <c r="E505" s="73">
        <v>2359.320028308563</v>
      </c>
      <c r="F505" s="82">
        <f t="shared" si="14"/>
        <v>3821.6376749233305</v>
      </c>
      <c r="G505" s="26">
        <v>25838.04</v>
      </c>
      <c r="H505" s="26">
        <f t="shared" si="15"/>
        <v>29659.677674923332</v>
      </c>
      <c r="J505" s="20"/>
      <c r="K505" s="20"/>
      <c r="L505" s="87"/>
      <c r="M505" s="20"/>
      <c r="DC505" s="1"/>
      <c r="DD505" s="1"/>
    </row>
    <row r="506" spans="1:108" ht="15.5">
      <c r="A506" s="30">
        <v>81015</v>
      </c>
      <c r="B506" s="23" t="s">
        <v>602</v>
      </c>
      <c r="C506" s="37" t="s">
        <v>602</v>
      </c>
      <c r="D506" s="65">
        <v>2350.1533606308763</v>
      </c>
      <c r="E506" s="73">
        <v>3791.7643312101909</v>
      </c>
      <c r="F506" s="82">
        <f t="shared" si="14"/>
        <v>6141.9176918410667</v>
      </c>
      <c r="G506" s="26">
        <v>25838.04</v>
      </c>
      <c r="H506" s="26">
        <f t="shared" si="15"/>
        <v>31979.957691841068</v>
      </c>
      <c r="J506" s="20"/>
      <c r="K506" s="20"/>
      <c r="L506" s="87"/>
      <c r="M506" s="20"/>
      <c r="DC506" s="1"/>
      <c r="DD506" s="1"/>
    </row>
    <row r="507" spans="1:108" ht="15.5">
      <c r="A507" s="30">
        <v>82003</v>
      </c>
      <c r="B507" s="23" t="s">
        <v>604</v>
      </c>
      <c r="C507" s="37" t="s">
        <v>603</v>
      </c>
      <c r="D507" s="65">
        <v>8982.8084006335721</v>
      </c>
      <c r="E507" s="73">
        <v>14492.965888181174</v>
      </c>
      <c r="F507" s="82">
        <f t="shared" si="14"/>
        <v>23475.774288814748</v>
      </c>
      <c r="G507" s="26">
        <v>51676.08</v>
      </c>
      <c r="H507" s="26">
        <f t="shared" si="15"/>
        <v>75151.854288814749</v>
      </c>
      <c r="J507" s="20"/>
      <c r="K507" s="20"/>
      <c r="L507" s="87"/>
      <c r="M507" s="20"/>
      <c r="DC507" s="1"/>
      <c r="DD507" s="1"/>
    </row>
    <row r="508" spans="1:108" ht="15.5">
      <c r="A508" s="30">
        <v>82005</v>
      </c>
      <c r="B508" s="23" t="s">
        <v>605</v>
      </c>
      <c r="C508" s="37" t="s">
        <v>605</v>
      </c>
      <c r="D508" s="65">
        <v>574.48193259865866</v>
      </c>
      <c r="E508" s="73">
        <v>926.87572540693554</v>
      </c>
      <c r="F508" s="82">
        <f t="shared" si="14"/>
        <v>1501.3576580055942</v>
      </c>
      <c r="G508" s="26">
        <v>25838.04</v>
      </c>
      <c r="H508" s="26">
        <f t="shared" si="15"/>
        <v>27339.397658005597</v>
      </c>
      <c r="J508" s="20"/>
      <c r="K508" s="20"/>
      <c r="L508" s="87"/>
      <c r="M508" s="20"/>
      <c r="DC508" s="1"/>
      <c r="DD508" s="1"/>
    </row>
    <row r="509" spans="1:108" ht="15.5">
      <c r="A509" s="30">
        <v>82009</v>
      </c>
      <c r="B509" s="23" t="s">
        <v>606</v>
      </c>
      <c r="C509" s="37" t="s">
        <v>606</v>
      </c>
      <c r="D509" s="65">
        <v>731.15882330738384</v>
      </c>
      <c r="E509" s="73">
        <v>1179.6600141542815</v>
      </c>
      <c r="F509" s="82">
        <f t="shared" si="14"/>
        <v>1910.8188374616652</v>
      </c>
      <c r="G509" s="26">
        <v>25838.04</v>
      </c>
      <c r="H509" s="26">
        <f t="shared" si="15"/>
        <v>27748.858837461667</v>
      </c>
      <c r="J509" s="20"/>
      <c r="K509" s="20"/>
      <c r="L509" s="87"/>
      <c r="M509" s="20"/>
      <c r="DC509" s="1"/>
      <c r="DD509" s="1"/>
    </row>
    <row r="510" spans="1:108" ht="15.5">
      <c r="A510" s="30">
        <v>82014</v>
      </c>
      <c r="B510" s="23" t="s">
        <v>607</v>
      </c>
      <c r="C510" s="37" t="s">
        <v>607</v>
      </c>
      <c r="D510" s="65">
        <v>1566.7689070872511</v>
      </c>
      <c r="E510" s="73">
        <v>2527.8428874734605</v>
      </c>
      <c r="F510" s="82">
        <f t="shared" si="14"/>
        <v>4094.6117945607116</v>
      </c>
      <c r="G510" s="26">
        <v>25838.04</v>
      </c>
      <c r="H510" s="26">
        <f t="shared" si="15"/>
        <v>29932.651794560712</v>
      </c>
      <c r="J510" s="20"/>
      <c r="K510" s="20"/>
      <c r="L510" s="87"/>
      <c r="M510" s="20"/>
      <c r="DC510" s="1"/>
      <c r="DD510" s="1"/>
    </row>
    <row r="511" spans="1:108" ht="15.5">
      <c r="A511" s="30">
        <v>82032</v>
      </c>
      <c r="B511" s="23" t="s">
        <v>608</v>
      </c>
      <c r="C511" s="37" t="s">
        <v>608</v>
      </c>
      <c r="D511" s="65">
        <v>4804.7579817342366</v>
      </c>
      <c r="E511" s="73">
        <v>7752.0515215852793</v>
      </c>
      <c r="F511" s="82">
        <f t="shared" si="14"/>
        <v>12556.809503319517</v>
      </c>
      <c r="G511" s="26">
        <v>51676.08</v>
      </c>
      <c r="H511" s="26">
        <f t="shared" si="15"/>
        <v>64232.889503319515</v>
      </c>
      <c r="J511" s="20"/>
      <c r="K511" s="20"/>
      <c r="L511" s="87"/>
      <c r="M511" s="20"/>
      <c r="DC511" s="1"/>
      <c r="DD511" s="1"/>
    </row>
    <row r="512" spans="1:108" ht="15.5">
      <c r="A512" s="30">
        <v>82036</v>
      </c>
      <c r="B512" s="23" t="s">
        <v>609</v>
      </c>
      <c r="C512" s="37" t="s">
        <v>609</v>
      </c>
      <c r="D512" s="65">
        <v>626.70756283490027</v>
      </c>
      <c r="E512" s="73">
        <v>1011.1371549893843</v>
      </c>
      <c r="F512" s="82">
        <f t="shared" si="14"/>
        <v>1637.8447178242845</v>
      </c>
      <c r="G512" s="26">
        <v>25838.04</v>
      </c>
      <c r="H512" s="26">
        <f t="shared" si="15"/>
        <v>27475.884717824287</v>
      </c>
      <c r="J512" s="20"/>
      <c r="K512" s="20"/>
      <c r="L512" s="87"/>
      <c r="M512" s="20"/>
      <c r="DC512" s="1"/>
      <c r="DD512" s="1"/>
    </row>
    <row r="513" spans="1:108" ht="15.5">
      <c r="A513" s="30">
        <v>82037</v>
      </c>
      <c r="B513" s="23" t="s">
        <v>610</v>
      </c>
      <c r="C513" s="37" t="s">
        <v>610</v>
      </c>
      <c r="D513" s="65">
        <v>1253.4151256698005</v>
      </c>
      <c r="E513" s="73">
        <v>2022.2743099787685</v>
      </c>
      <c r="F513" s="82">
        <f t="shared" si="14"/>
        <v>3275.6894356485691</v>
      </c>
      <c r="G513" s="26">
        <v>25838.04</v>
      </c>
      <c r="H513" s="26">
        <f t="shared" si="15"/>
        <v>29113.729435648569</v>
      </c>
      <c r="J513" s="20"/>
      <c r="K513" s="20"/>
      <c r="L513" s="87"/>
      <c r="M513" s="20"/>
      <c r="DC513" s="1"/>
      <c r="DD513" s="1"/>
    </row>
    <row r="514" spans="1:108" ht="15.5">
      <c r="A514" s="30">
        <v>82038</v>
      </c>
      <c r="B514" s="23" t="s">
        <v>611</v>
      </c>
      <c r="C514" s="37" t="s">
        <v>611</v>
      </c>
      <c r="D514" s="65">
        <v>1044.5126047248341</v>
      </c>
      <c r="E514" s="73">
        <v>1685.2285916489736</v>
      </c>
      <c r="F514" s="82">
        <f t="shared" si="14"/>
        <v>2729.7411963738077</v>
      </c>
      <c r="G514" s="26">
        <v>25838.04</v>
      </c>
      <c r="H514" s="26">
        <f t="shared" si="15"/>
        <v>28567.78119637381</v>
      </c>
      <c r="J514" s="20"/>
      <c r="K514" s="20"/>
      <c r="L514" s="87"/>
      <c r="M514" s="20"/>
      <c r="DC514" s="1"/>
      <c r="DD514" s="1"/>
    </row>
    <row r="515" spans="1:108" ht="15.5">
      <c r="A515" s="30">
        <v>83012</v>
      </c>
      <c r="B515" s="23" t="s">
        <v>612</v>
      </c>
      <c r="C515" s="37" t="s">
        <v>612</v>
      </c>
      <c r="D515" s="65">
        <v>10340.674786775855</v>
      </c>
      <c r="E515" s="73">
        <v>16683.763057324839</v>
      </c>
      <c r="F515" s="82">
        <f t="shared" si="14"/>
        <v>27024.437844100692</v>
      </c>
      <c r="G515" s="26">
        <v>51676.08</v>
      </c>
      <c r="H515" s="26">
        <f t="shared" si="15"/>
        <v>78700.517844100686</v>
      </c>
      <c r="J515" s="20"/>
      <c r="K515" s="20"/>
      <c r="L515" s="87"/>
      <c r="M515" s="20"/>
      <c r="DC515" s="1"/>
      <c r="DD515" s="1"/>
    </row>
    <row r="516" spans="1:108" ht="15.5">
      <c r="A516" s="30">
        <v>83013</v>
      </c>
      <c r="B516" s="23" t="s">
        <v>613</v>
      </c>
      <c r="C516" s="37" t="s">
        <v>613</v>
      </c>
      <c r="D516" s="65">
        <v>1827.8970582684597</v>
      </c>
      <c r="E516" s="73">
        <v>2949.1500353857041</v>
      </c>
      <c r="F516" s="82">
        <f t="shared" ref="F516:F579" si="16">D516+E516</f>
        <v>4777.0470936541642</v>
      </c>
      <c r="G516" s="26">
        <v>25838.04</v>
      </c>
      <c r="H516" s="26">
        <f t="shared" ref="H516:H579" si="17">G516+F516</f>
        <v>30615.087093654165</v>
      </c>
      <c r="J516" s="20"/>
      <c r="K516" s="20"/>
      <c r="L516" s="87"/>
      <c r="M516" s="20"/>
      <c r="DC516" s="1"/>
      <c r="DD516" s="1"/>
    </row>
    <row r="517" spans="1:108" ht="15.5">
      <c r="A517" s="30">
        <v>83028</v>
      </c>
      <c r="B517" s="23" t="s">
        <v>614</v>
      </c>
      <c r="C517" s="37" t="s">
        <v>614</v>
      </c>
      <c r="D517" s="65">
        <v>2767.9584025208096</v>
      </c>
      <c r="E517" s="73">
        <v>4465.8557678697807</v>
      </c>
      <c r="F517" s="82">
        <f t="shared" si="16"/>
        <v>7233.8141703905903</v>
      </c>
      <c r="G517" s="26">
        <v>25838.04</v>
      </c>
      <c r="H517" s="26">
        <f t="shared" si="17"/>
        <v>33071.854170390594</v>
      </c>
      <c r="J517" s="20"/>
      <c r="K517" s="20"/>
      <c r="L517" s="87"/>
      <c r="M517" s="20"/>
      <c r="DC517" s="1"/>
      <c r="DD517" s="1"/>
    </row>
    <row r="518" spans="1:108" ht="15.5">
      <c r="A518" s="30">
        <v>83031</v>
      </c>
      <c r="B518" s="23" t="s">
        <v>615</v>
      </c>
      <c r="C518" s="37" t="s">
        <v>615</v>
      </c>
      <c r="D518" s="65">
        <v>2193.476469922151</v>
      </c>
      <c r="E518" s="73">
        <v>3538.9800424628447</v>
      </c>
      <c r="F518" s="82">
        <f t="shared" si="16"/>
        <v>5732.4565123849952</v>
      </c>
      <c r="G518" s="26">
        <v>25838.04</v>
      </c>
      <c r="H518" s="26">
        <f t="shared" si="17"/>
        <v>31570.496512384998</v>
      </c>
      <c r="J518" s="20"/>
      <c r="K518" s="20"/>
      <c r="L518" s="87"/>
      <c r="M518" s="20"/>
      <c r="DC518" s="1"/>
      <c r="DD518" s="1"/>
    </row>
    <row r="519" spans="1:108" ht="15.5">
      <c r="A519" s="30">
        <v>83034</v>
      </c>
      <c r="B519" s="23" t="s">
        <v>616</v>
      </c>
      <c r="C519" s="37" t="s">
        <v>616</v>
      </c>
      <c r="D519" s="65">
        <v>14362.048314966467</v>
      </c>
      <c r="E519" s="73">
        <v>23171.893135173388</v>
      </c>
      <c r="F519" s="82">
        <f t="shared" si="16"/>
        <v>37533.941450139857</v>
      </c>
      <c r="G519" s="26">
        <v>155028.24</v>
      </c>
      <c r="H519" s="26">
        <f t="shared" si="17"/>
        <v>192562.18145013985</v>
      </c>
      <c r="J519" s="20"/>
      <c r="K519" s="20"/>
      <c r="L519" s="87"/>
      <c r="M519" s="20"/>
      <c r="DC519" s="1"/>
      <c r="DD519" s="1"/>
    </row>
    <row r="520" spans="1:108" ht="15.5">
      <c r="A520" s="30">
        <v>83040</v>
      </c>
      <c r="B520" s="23" t="s">
        <v>617</v>
      </c>
      <c r="C520" s="37" t="s">
        <v>617</v>
      </c>
      <c r="D520" s="65">
        <v>2193.476469922151</v>
      </c>
      <c r="E520" s="73">
        <v>3538.9800424628447</v>
      </c>
      <c r="F520" s="82">
        <f t="shared" si="16"/>
        <v>5732.4565123849952</v>
      </c>
      <c r="G520" s="26">
        <v>25838.04</v>
      </c>
      <c r="H520" s="26">
        <f t="shared" si="17"/>
        <v>31570.496512384998</v>
      </c>
      <c r="J520" s="20"/>
      <c r="K520" s="20"/>
      <c r="L520" s="87"/>
      <c r="M520" s="20"/>
      <c r="DC520" s="1"/>
      <c r="DD520" s="1"/>
    </row>
    <row r="521" spans="1:108" ht="15.5">
      <c r="A521" s="30">
        <v>83044</v>
      </c>
      <c r="B521" s="23" t="s">
        <v>618</v>
      </c>
      <c r="C521" s="37" t="s">
        <v>618</v>
      </c>
      <c r="D521" s="65">
        <v>1148.9638651973173</v>
      </c>
      <c r="E521" s="73">
        <v>1853.7514508138711</v>
      </c>
      <c r="F521" s="82">
        <f t="shared" si="16"/>
        <v>3002.7153160111884</v>
      </c>
      <c r="G521" s="26">
        <v>25838.04</v>
      </c>
      <c r="H521" s="26">
        <f t="shared" si="17"/>
        <v>28840.755316011189</v>
      </c>
      <c r="J521" s="20"/>
      <c r="K521" s="20"/>
      <c r="L521" s="87"/>
      <c r="M521" s="20"/>
      <c r="DC521" s="1"/>
      <c r="DD521" s="1"/>
    </row>
    <row r="522" spans="1:108" ht="15.5">
      <c r="A522" s="30">
        <v>83049</v>
      </c>
      <c r="B522" s="23" t="s">
        <v>619</v>
      </c>
      <c r="C522" s="37" t="s">
        <v>619</v>
      </c>
      <c r="D522" s="65">
        <v>1044.5126047248341</v>
      </c>
      <c r="E522" s="73">
        <v>1685.2285916489736</v>
      </c>
      <c r="F522" s="82">
        <f t="shared" si="16"/>
        <v>2729.7411963738077</v>
      </c>
      <c r="G522" s="26">
        <v>25838.04</v>
      </c>
      <c r="H522" s="26">
        <f t="shared" si="17"/>
        <v>28567.78119637381</v>
      </c>
      <c r="J522" s="20"/>
      <c r="K522" s="20"/>
      <c r="L522" s="87"/>
      <c r="M522" s="20"/>
      <c r="DC522" s="1"/>
      <c r="DD522" s="1"/>
    </row>
    <row r="523" spans="1:108" ht="15.5">
      <c r="A523" s="30">
        <v>83055</v>
      </c>
      <c r="B523" s="23" t="s">
        <v>620</v>
      </c>
      <c r="C523" s="37" t="s">
        <v>620</v>
      </c>
      <c r="D523" s="65">
        <v>261.12815118120852</v>
      </c>
      <c r="E523" s="73">
        <v>421.30714791224341</v>
      </c>
      <c r="F523" s="82">
        <f t="shared" si="16"/>
        <v>682.43529909345193</v>
      </c>
      <c r="G523" s="26">
        <v>25838.04</v>
      </c>
      <c r="H523" s="26">
        <f t="shared" si="17"/>
        <v>26520.475299093454</v>
      </c>
      <c r="J523" s="20"/>
      <c r="K523" s="20"/>
      <c r="L523" s="87"/>
      <c r="M523" s="20"/>
      <c r="DC523" s="1"/>
      <c r="DD523" s="1"/>
    </row>
    <row r="524" spans="1:108" ht="15.5">
      <c r="A524" s="31">
        <v>84009</v>
      </c>
      <c r="B524" s="43" t="s">
        <v>621</v>
      </c>
      <c r="C524" s="38" t="s">
        <v>621</v>
      </c>
      <c r="D524" s="65">
        <v>6319.3012585852448</v>
      </c>
      <c r="E524" s="73">
        <v>10195.632979476291</v>
      </c>
      <c r="F524" s="82">
        <f t="shared" si="16"/>
        <v>16514.934238061534</v>
      </c>
      <c r="G524" s="26">
        <v>51676.08</v>
      </c>
      <c r="H524" s="26">
        <f t="shared" si="17"/>
        <v>68191.014238061529</v>
      </c>
      <c r="J524" s="20"/>
      <c r="K524" s="20"/>
      <c r="L524" s="87"/>
      <c r="M524" s="20"/>
      <c r="DC524" s="1"/>
      <c r="DD524" s="1"/>
    </row>
    <row r="525" spans="1:108" ht="15.5">
      <c r="A525" s="30">
        <v>84010</v>
      </c>
      <c r="B525" s="23" t="s">
        <v>622</v>
      </c>
      <c r="C525" s="37" t="s">
        <v>622</v>
      </c>
      <c r="D525" s="65">
        <v>4543.6298305530281</v>
      </c>
      <c r="E525" s="73">
        <v>7330.7443736730356</v>
      </c>
      <c r="F525" s="82">
        <f t="shared" si="16"/>
        <v>11874.374204226064</v>
      </c>
      <c r="G525" s="26">
        <v>25838.04</v>
      </c>
      <c r="H525" s="26">
        <f t="shared" si="17"/>
        <v>37712.414204226065</v>
      </c>
      <c r="J525" s="20"/>
      <c r="K525" s="20"/>
      <c r="L525" s="87"/>
      <c r="M525" s="20"/>
      <c r="DC525" s="1"/>
      <c r="DD525" s="1"/>
    </row>
    <row r="526" spans="1:108" ht="15.5">
      <c r="A526" s="30">
        <v>84016</v>
      </c>
      <c r="B526" s="23" t="s">
        <v>623</v>
      </c>
      <c r="C526" s="37" t="s">
        <v>623</v>
      </c>
      <c r="D526" s="65">
        <v>783.38445354362557</v>
      </c>
      <c r="E526" s="73">
        <v>1263.9214437367302</v>
      </c>
      <c r="F526" s="82">
        <f t="shared" si="16"/>
        <v>2047.3058972803558</v>
      </c>
      <c r="G526" s="26">
        <v>25838.04</v>
      </c>
      <c r="H526" s="26">
        <f t="shared" si="17"/>
        <v>27885.345897280356</v>
      </c>
      <c r="J526" s="20"/>
      <c r="K526" s="20"/>
      <c r="L526" s="87"/>
      <c r="M526" s="20"/>
      <c r="DC526" s="1"/>
      <c r="DD526" s="1"/>
    </row>
    <row r="527" spans="1:108" ht="15.5">
      <c r="A527" s="30">
        <v>84029</v>
      </c>
      <c r="B527" s="23" t="s">
        <v>624</v>
      </c>
      <c r="C527" s="37" t="s">
        <v>624</v>
      </c>
      <c r="D527" s="65">
        <v>1148.9638651973173</v>
      </c>
      <c r="E527" s="73">
        <v>1853.7514508138711</v>
      </c>
      <c r="F527" s="82">
        <f t="shared" si="16"/>
        <v>3002.7153160111884</v>
      </c>
      <c r="G527" s="26">
        <v>25838.04</v>
      </c>
      <c r="H527" s="26">
        <f t="shared" si="17"/>
        <v>28840.755316011189</v>
      </c>
      <c r="J527" s="20"/>
      <c r="K527" s="20"/>
      <c r="L527" s="87"/>
      <c r="M527" s="20"/>
      <c r="DC527" s="1"/>
      <c r="DD527" s="1"/>
    </row>
    <row r="528" spans="1:108" ht="15.5">
      <c r="A528" s="30">
        <v>84033</v>
      </c>
      <c r="B528" s="23" t="s">
        <v>625</v>
      </c>
      <c r="C528" s="37" t="s">
        <v>625</v>
      </c>
      <c r="D528" s="65">
        <v>1566.7689070872511</v>
      </c>
      <c r="E528" s="73">
        <v>2527.8428874734605</v>
      </c>
      <c r="F528" s="82">
        <f t="shared" si="16"/>
        <v>4094.6117945607116</v>
      </c>
      <c r="G528" s="26">
        <v>25838.04</v>
      </c>
      <c r="H528" s="26">
        <f t="shared" si="17"/>
        <v>29932.651794560712</v>
      </c>
      <c r="J528" s="20"/>
      <c r="K528" s="20"/>
      <c r="L528" s="87"/>
      <c r="M528" s="20"/>
      <c r="DC528" s="1"/>
      <c r="DD528" s="1"/>
    </row>
    <row r="529" spans="1:108" ht="15.5">
      <c r="A529" s="30">
        <v>84035</v>
      </c>
      <c r="B529" s="23" t="s">
        <v>626</v>
      </c>
      <c r="C529" s="37" t="s">
        <v>626</v>
      </c>
      <c r="D529" s="65">
        <v>1932.3483187409429</v>
      </c>
      <c r="E529" s="73">
        <v>3117.6728945506015</v>
      </c>
      <c r="F529" s="82">
        <f t="shared" si="16"/>
        <v>5050.021213291544</v>
      </c>
      <c r="G529" s="26">
        <v>25838.04</v>
      </c>
      <c r="H529" s="26">
        <f t="shared" si="17"/>
        <v>30888.061213291545</v>
      </c>
      <c r="J529" s="20"/>
      <c r="K529" s="20"/>
      <c r="L529" s="87"/>
      <c r="M529" s="20"/>
      <c r="DC529" s="1"/>
      <c r="DD529" s="1"/>
    </row>
    <row r="530" spans="1:108" ht="15.5">
      <c r="A530" s="30">
        <v>84043</v>
      </c>
      <c r="B530" s="23" t="s">
        <v>627</v>
      </c>
      <c r="C530" s="37" t="s">
        <v>627</v>
      </c>
      <c r="D530" s="65">
        <v>2193.476469922151</v>
      </c>
      <c r="E530" s="73">
        <v>3538.9800424628447</v>
      </c>
      <c r="F530" s="82">
        <f t="shared" si="16"/>
        <v>5732.4565123849952</v>
      </c>
      <c r="G530" s="26">
        <v>25838.04</v>
      </c>
      <c r="H530" s="26">
        <f t="shared" si="17"/>
        <v>31570.496512384998</v>
      </c>
      <c r="J530" s="20"/>
      <c r="K530" s="20"/>
      <c r="L530" s="87"/>
      <c r="M530" s="20"/>
      <c r="DC530" s="1"/>
      <c r="DD530" s="1"/>
    </row>
    <row r="531" spans="1:108" ht="15.5">
      <c r="A531" s="30">
        <v>84050</v>
      </c>
      <c r="B531" s="23" t="s">
        <v>628</v>
      </c>
      <c r="C531" s="37" t="s">
        <v>628</v>
      </c>
      <c r="D531" s="65">
        <v>1984.5739489771845</v>
      </c>
      <c r="E531" s="73">
        <v>3201.9343241330498</v>
      </c>
      <c r="F531" s="82">
        <f t="shared" si="16"/>
        <v>5186.5082731102339</v>
      </c>
      <c r="G531" s="26">
        <v>25838.04</v>
      </c>
      <c r="H531" s="26">
        <f t="shared" si="17"/>
        <v>31024.548273110235</v>
      </c>
      <c r="J531" s="20"/>
      <c r="K531" s="20"/>
      <c r="L531" s="87"/>
      <c r="M531" s="20"/>
      <c r="DC531" s="1"/>
      <c r="DD531" s="1"/>
    </row>
    <row r="532" spans="1:108" ht="15.5">
      <c r="A532" s="30">
        <v>84059</v>
      </c>
      <c r="B532" s="23" t="s">
        <v>629</v>
      </c>
      <c r="C532" s="37" t="s">
        <v>629</v>
      </c>
      <c r="D532" s="65">
        <v>3708.0197467731605</v>
      </c>
      <c r="E532" s="73">
        <v>5982.5615003538569</v>
      </c>
      <c r="F532" s="82">
        <f t="shared" si="16"/>
        <v>9690.5812471270183</v>
      </c>
      <c r="G532" s="26">
        <v>25838.04</v>
      </c>
      <c r="H532" s="26">
        <f t="shared" si="17"/>
        <v>35528.621247127019</v>
      </c>
      <c r="J532" s="20"/>
      <c r="K532" s="20"/>
      <c r="L532" s="87"/>
      <c r="M532" s="20"/>
      <c r="DC532" s="1"/>
      <c r="DD532" s="1"/>
    </row>
    <row r="533" spans="1:108" ht="15.5">
      <c r="A533" s="30">
        <v>84068</v>
      </c>
      <c r="B533" s="23" t="s">
        <v>630</v>
      </c>
      <c r="C533" s="37" t="s">
        <v>630</v>
      </c>
      <c r="D533" s="65">
        <v>1148.9638651973173</v>
      </c>
      <c r="E533" s="73">
        <v>1853.7514508138711</v>
      </c>
      <c r="F533" s="82">
        <f t="shared" si="16"/>
        <v>3002.7153160111884</v>
      </c>
      <c r="G533" s="26">
        <v>25838.04</v>
      </c>
      <c r="H533" s="26">
        <f t="shared" si="17"/>
        <v>28840.755316011189</v>
      </c>
      <c r="J533" s="20"/>
      <c r="K533" s="20"/>
      <c r="L533" s="87"/>
      <c r="M533" s="20"/>
      <c r="DC533" s="1"/>
      <c r="DD533" s="1"/>
    </row>
    <row r="534" spans="1:108" ht="15.5">
      <c r="A534" s="30">
        <v>84075</v>
      </c>
      <c r="B534" s="23" t="s">
        <v>631</v>
      </c>
      <c r="C534" s="37" t="s">
        <v>631</v>
      </c>
      <c r="D534" s="65">
        <v>1305.6407559060426</v>
      </c>
      <c r="E534" s="73">
        <v>2106.5357395612173</v>
      </c>
      <c r="F534" s="82">
        <f t="shared" si="16"/>
        <v>3412.1764954672599</v>
      </c>
      <c r="G534" s="26">
        <v>25838.04</v>
      </c>
      <c r="H534" s="26">
        <f t="shared" si="17"/>
        <v>29250.216495467263</v>
      </c>
      <c r="J534" s="20"/>
      <c r="K534" s="20"/>
      <c r="L534" s="87"/>
      <c r="M534" s="20"/>
      <c r="DC534" s="1"/>
      <c r="DD534" s="1"/>
    </row>
    <row r="535" spans="1:108" ht="15.5">
      <c r="A535" s="31">
        <v>84077</v>
      </c>
      <c r="B535" s="43" t="s">
        <v>632</v>
      </c>
      <c r="C535" s="38" t="s">
        <v>632</v>
      </c>
      <c r="D535" s="65">
        <v>3916.9222677181278</v>
      </c>
      <c r="E535" s="73">
        <v>6319.6072186836509</v>
      </c>
      <c r="F535" s="82">
        <f t="shared" si="16"/>
        <v>10236.529486401778</v>
      </c>
      <c r="G535" s="26">
        <v>51676.08</v>
      </c>
      <c r="H535" s="26">
        <f t="shared" si="17"/>
        <v>61912.60948640178</v>
      </c>
      <c r="J535" s="20"/>
      <c r="K535" s="20"/>
      <c r="L535" s="87"/>
      <c r="M535" s="20"/>
      <c r="DC535" s="1"/>
      <c r="DD535" s="1"/>
    </row>
    <row r="536" spans="1:108" ht="15.5">
      <c r="A536" s="30">
        <v>85007</v>
      </c>
      <c r="B536" s="23" t="s">
        <v>633</v>
      </c>
      <c r="C536" s="37" t="s">
        <v>633</v>
      </c>
      <c r="D536" s="65">
        <v>1671.2201675597344</v>
      </c>
      <c r="E536" s="73">
        <v>2696.3657466383579</v>
      </c>
      <c r="F536" s="82">
        <f t="shared" si="16"/>
        <v>4367.5859141980927</v>
      </c>
      <c r="G536" s="26">
        <v>25838.04</v>
      </c>
      <c r="H536" s="26">
        <f t="shared" si="17"/>
        <v>30205.625914198092</v>
      </c>
      <c r="J536" s="20"/>
      <c r="K536" s="20"/>
      <c r="L536" s="87"/>
      <c r="M536" s="20"/>
      <c r="DC536" s="1"/>
      <c r="DD536" s="1"/>
    </row>
    <row r="537" spans="1:108" ht="15.5">
      <c r="A537" s="31">
        <v>85009</v>
      </c>
      <c r="B537" s="43" t="s">
        <v>634</v>
      </c>
      <c r="C537" s="38" t="s">
        <v>634</v>
      </c>
      <c r="D537" s="65">
        <v>992.28697448859225</v>
      </c>
      <c r="E537" s="73">
        <v>1600.9671620665249</v>
      </c>
      <c r="F537" s="82">
        <f t="shared" si="16"/>
        <v>2593.2541365551169</v>
      </c>
      <c r="G537" s="26">
        <v>25838.04</v>
      </c>
      <c r="H537" s="26">
        <f t="shared" si="17"/>
        <v>28431.294136555116</v>
      </c>
      <c r="J537" s="20"/>
      <c r="K537" s="20"/>
      <c r="L537" s="87"/>
      <c r="M537" s="20"/>
      <c r="DC537" s="1"/>
      <c r="DD537" s="1"/>
    </row>
    <row r="538" spans="1:108" s="10" customFormat="1" ht="15.5">
      <c r="A538" s="30">
        <v>85011</v>
      </c>
      <c r="B538" s="23" t="s">
        <v>635</v>
      </c>
      <c r="C538" s="37" t="s">
        <v>635</v>
      </c>
      <c r="D538" s="65">
        <v>3133.5378141745023</v>
      </c>
      <c r="E538" s="73">
        <v>5055.6857749469209</v>
      </c>
      <c r="F538" s="82">
        <f t="shared" si="16"/>
        <v>8189.2235891214232</v>
      </c>
      <c r="G538" s="26">
        <v>25838.04</v>
      </c>
      <c r="H538" s="26">
        <f t="shared" si="17"/>
        <v>34027.263589121423</v>
      </c>
      <c r="I538" s="1"/>
      <c r="J538" s="20"/>
      <c r="K538" s="20"/>
      <c r="L538" s="87"/>
      <c r="M538" s="20"/>
      <c r="N538" s="87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</row>
    <row r="539" spans="1:108" ht="15.5">
      <c r="A539" s="30">
        <v>85024</v>
      </c>
      <c r="B539" s="23" t="s">
        <v>636</v>
      </c>
      <c r="C539" s="37" t="s">
        <v>636</v>
      </c>
      <c r="D539" s="65">
        <v>626.70756283490027</v>
      </c>
      <c r="E539" s="73">
        <v>1011.1371549893843</v>
      </c>
      <c r="F539" s="82">
        <f t="shared" si="16"/>
        <v>1637.8447178242845</v>
      </c>
      <c r="G539" s="26">
        <v>25838.04</v>
      </c>
      <c r="H539" s="26">
        <f t="shared" si="17"/>
        <v>27475.884717824287</v>
      </c>
      <c r="J539" s="20"/>
      <c r="K539" s="20"/>
      <c r="L539" s="87"/>
      <c r="M539" s="20"/>
      <c r="DC539" s="1"/>
      <c r="DD539" s="1"/>
    </row>
    <row r="540" spans="1:108" ht="15.5">
      <c r="A540" s="30">
        <v>85026</v>
      </c>
      <c r="B540" s="23" t="s">
        <v>637</v>
      </c>
      <c r="C540" s="37" t="s">
        <v>637</v>
      </c>
      <c r="D540" s="65">
        <v>1357.866386142284</v>
      </c>
      <c r="E540" s="73">
        <v>2190.797169143666</v>
      </c>
      <c r="F540" s="82">
        <f t="shared" si="16"/>
        <v>3548.6635552859498</v>
      </c>
      <c r="G540" s="26">
        <v>25838.04</v>
      </c>
      <c r="H540" s="26">
        <f t="shared" si="17"/>
        <v>29386.703555285952</v>
      </c>
      <c r="J540" s="20"/>
      <c r="K540" s="20"/>
      <c r="L540" s="87"/>
      <c r="M540" s="20"/>
      <c r="DC540" s="1"/>
      <c r="DD540" s="1"/>
    </row>
    <row r="541" spans="1:108" ht="15.5">
      <c r="A541" s="30">
        <v>85034</v>
      </c>
      <c r="B541" s="23" t="s">
        <v>638</v>
      </c>
      <c r="C541" s="37" t="s">
        <v>638</v>
      </c>
      <c r="D541" s="65">
        <v>1148.9638651973173</v>
      </c>
      <c r="E541" s="73">
        <v>1853.7514508138711</v>
      </c>
      <c r="F541" s="82">
        <f t="shared" si="16"/>
        <v>3002.7153160111884</v>
      </c>
      <c r="G541" s="26">
        <v>25838.04</v>
      </c>
      <c r="H541" s="26">
        <f t="shared" si="17"/>
        <v>28840.755316011189</v>
      </c>
      <c r="J541" s="20"/>
      <c r="K541" s="20"/>
      <c r="L541" s="87"/>
      <c r="M541" s="20"/>
      <c r="DC541" s="1"/>
      <c r="DD541" s="1"/>
    </row>
    <row r="542" spans="1:108" ht="15.5">
      <c r="A542" s="30">
        <v>85039</v>
      </c>
      <c r="B542" s="23" t="s">
        <v>639</v>
      </c>
      <c r="C542" s="37" t="s">
        <v>639</v>
      </c>
      <c r="D542" s="65">
        <v>1096.7382349610755</v>
      </c>
      <c r="E542" s="73">
        <v>1769.4900212314224</v>
      </c>
      <c r="F542" s="82">
        <f t="shared" si="16"/>
        <v>2866.2282561924976</v>
      </c>
      <c r="G542" s="26">
        <v>25838.04</v>
      </c>
      <c r="H542" s="26">
        <f t="shared" si="17"/>
        <v>28704.268256192499</v>
      </c>
      <c r="J542" s="20"/>
      <c r="K542" s="20"/>
      <c r="L542" s="87"/>
      <c r="M542" s="20"/>
      <c r="DC542" s="1"/>
      <c r="DD542" s="1"/>
    </row>
    <row r="543" spans="1:108" ht="15.5">
      <c r="A543" s="30">
        <v>85045</v>
      </c>
      <c r="B543" s="23" t="s">
        <v>640</v>
      </c>
      <c r="C543" s="37" t="s">
        <v>640</v>
      </c>
      <c r="D543" s="65">
        <v>11228.510500791965</v>
      </c>
      <c r="E543" s="73">
        <v>18116.207360226468</v>
      </c>
      <c r="F543" s="82">
        <f t="shared" si="16"/>
        <v>29344.717861018435</v>
      </c>
      <c r="G543" s="26">
        <v>51676.08</v>
      </c>
      <c r="H543" s="26">
        <f t="shared" si="17"/>
        <v>81020.797861018436</v>
      </c>
      <c r="J543" s="20"/>
      <c r="K543" s="20"/>
      <c r="L543" s="87"/>
      <c r="M543" s="20"/>
      <c r="DC543" s="1"/>
      <c r="DD543" s="1"/>
    </row>
    <row r="544" spans="1:108" ht="15.5">
      <c r="A544" s="30">
        <v>85046</v>
      </c>
      <c r="B544" s="23" t="s">
        <v>641</v>
      </c>
      <c r="C544" s="37" t="s">
        <v>641</v>
      </c>
      <c r="D544" s="65">
        <v>2141.2508396859098</v>
      </c>
      <c r="E544" s="73">
        <v>3454.718612880396</v>
      </c>
      <c r="F544" s="82">
        <f t="shared" si="16"/>
        <v>5595.9694525663053</v>
      </c>
      <c r="G544" s="26">
        <v>25838.04</v>
      </c>
      <c r="H544" s="26">
        <f t="shared" si="17"/>
        <v>31434.009452566308</v>
      </c>
      <c r="J544" s="20"/>
      <c r="K544" s="20"/>
      <c r="L544" s="87"/>
      <c r="M544" s="20"/>
      <c r="DC544" s="1"/>
      <c r="DD544" s="1"/>
    </row>
    <row r="545" spans="1:108" ht="15.5">
      <c r="A545" s="30">
        <v>85047</v>
      </c>
      <c r="B545" s="23" t="s">
        <v>642</v>
      </c>
      <c r="C545" s="37" t="s">
        <v>642</v>
      </c>
      <c r="D545" s="65">
        <v>1514.5432768510091</v>
      </c>
      <c r="E545" s="73">
        <v>2443.5814578910117</v>
      </c>
      <c r="F545" s="82">
        <f t="shared" si="16"/>
        <v>3958.1247347420208</v>
      </c>
      <c r="G545" s="26">
        <v>25838.04</v>
      </c>
      <c r="H545" s="26">
        <f t="shared" si="17"/>
        <v>29796.164734742022</v>
      </c>
      <c r="J545" s="20"/>
      <c r="K545" s="20"/>
      <c r="L545" s="87"/>
      <c r="M545" s="20"/>
      <c r="DC545" s="1"/>
      <c r="DD545" s="1"/>
    </row>
    <row r="546" spans="1:108" ht="15.5">
      <c r="A546" s="30">
        <v>91005</v>
      </c>
      <c r="B546" s="23" t="s">
        <v>643</v>
      </c>
      <c r="C546" s="37" t="s">
        <v>643</v>
      </c>
      <c r="D546" s="65">
        <v>4648.0810910255104</v>
      </c>
      <c r="E546" s="73">
        <v>7499.2672328379331</v>
      </c>
      <c r="F546" s="82">
        <f t="shared" si="16"/>
        <v>12147.348323863444</v>
      </c>
      <c r="G546" s="26">
        <v>25838.04</v>
      </c>
      <c r="H546" s="26">
        <f t="shared" si="17"/>
        <v>37985.388323863444</v>
      </c>
      <c r="J546" s="20"/>
      <c r="K546" s="20"/>
      <c r="L546" s="87"/>
      <c r="M546" s="20"/>
      <c r="DC546" s="1"/>
      <c r="DD546" s="1"/>
    </row>
    <row r="547" spans="1:108" ht="15.5">
      <c r="A547" s="30">
        <v>91013</v>
      </c>
      <c r="B547" s="23" t="s">
        <v>644</v>
      </c>
      <c r="C547" s="37" t="s">
        <v>644</v>
      </c>
      <c r="D547" s="65">
        <v>8460.552098271155</v>
      </c>
      <c r="E547" s="73">
        <v>13650.351592356687</v>
      </c>
      <c r="F547" s="82">
        <f t="shared" si="16"/>
        <v>22110.903690627842</v>
      </c>
      <c r="G547" s="26">
        <v>51676.08</v>
      </c>
      <c r="H547" s="26">
        <f t="shared" si="17"/>
        <v>73786.983690627851</v>
      </c>
      <c r="J547" s="20"/>
      <c r="K547" s="20"/>
      <c r="L547" s="87"/>
      <c r="M547" s="20"/>
      <c r="DC547" s="1"/>
      <c r="DD547" s="1"/>
    </row>
    <row r="548" spans="1:108" ht="15.5">
      <c r="A548" s="30">
        <v>91015</v>
      </c>
      <c r="B548" s="23" t="s">
        <v>645</v>
      </c>
      <c r="C548" s="37" t="s">
        <v>645</v>
      </c>
      <c r="D548" s="65">
        <v>1775.6714280322176</v>
      </c>
      <c r="E548" s="73">
        <v>2864.8886058032554</v>
      </c>
      <c r="F548" s="82">
        <f t="shared" si="16"/>
        <v>4640.5600338354725</v>
      </c>
      <c r="G548" s="26">
        <v>25838.04</v>
      </c>
      <c r="H548" s="26">
        <f t="shared" si="17"/>
        <v>30478.600033835472</v>
      </c>
      <c r="J548" s="20"/>
      <c r="K548" s="20"/>
      <c r="L548" s="87"/>
      <c r="M548" s="20"/>
      <c r="DC548" s="1"/>
      <c r="DD548" s="1"/>
    </row>
    <row r="549" spans="1:108" ht="15.5">
      <c r="A549" s="30">
        <v>91030</v>
      </c>
      <c r="B549" s="23" t="s">
        <v>646</v>
      </c>
      <c r="C549" s="37" t="s">
        <v>646</v>
      </c>
      <c r="D549" s="65">
        <v>14884.304617328884</v>
      </c>
      <c r="E549" s="73">
        <v>24014.507430997874</v>
      </c>
      <c r="F549" s="82">
        <f t="shared" si="16"/>
        <v>38898.812048326756</v>
      </c>
      <c r="G549" s="26">
        <v>155028.24</v>
      </c>
      <c r="H549" s="26">
        <f t="shared" si="17"/>
        <v>193927.05204832676</v>
      </c>
      <c r="J549" s="20"/>
      <c r="K549" s="20"/>
      <c r="L549" s="87"/>
      <c r="M549" s="20"/>
      <c r="DC549" s="1"/>
      <c r="DD549" s="1"/>
    </row>
    <row r="550" spans="1:108" ht="15.5">
      <c r="A550" s="30">
        <v>91034</v>
      </c>
      <c r="B550" s="23" t="s">
        <v>647</v>
      </c>
      <c r="C550" s="37" t="s">
        <v>647</v>
      </c>
      <c r="D550" s="65">
        <v>19584.611338590636</v>
      </c>
      <c r="E550" s="73">
        <v>31598.036093418257</v>
      </c>
      <c r="F550" s="82">
        <f t="shared" si="16"/>
        <v>51182.647432008889</v>
      </c>
      <c r="G550" s="26">
        <v>155028.24</v>
      </c>
      <c r="H550" s="26">
        <f t="shared" si="17"/>
        <v>206210.88743200887</v>
      </c>
      <c r="J550" s="20"/>
      <c r="K550" s="20"/>
      <c r="L550" s="87"/>
      <c r="M550" s="20"/>
      <c r="DC550" s="1"/>
      <c r="DD550" s="1"/>
    </row>
    <row r="551" spans="1:108" ht="15.5">
      <c r="A551" s="30">
        <v>91054</v>
      </c>
      <c r="B551" s="23" t="s">
        <v>648</v>
      </c>
      <c r="C551" s="37" t="s">
        <v>648</v>
      </c>
      <c r="D551" s="65">
        <v>3133.5378141745023</v>
      </c>
      <c r="E551" s="73">
        <v>5055.6857749469209</v>
      </c>
      <c r="F551" s="82">
        <f t="shared" si="16"/>
        <v>8189.2235891214232</v>
      </c>
      <c r="G551" s="26">
        <v>25838.04</v>
      </c>
      <c r="H551" s="26">
        <f t="shared" si="17"/>
        <v>34027.263589121423</v>
      </c>
      <c r="J551" s="20"/>
      <c r="K551" s="20"/>
      <c r="L551" s="87"/>
      <c r="M551" s="20"/>
      <c r="DC551" s="1"/>
      <c r="DD551" s="1"/>
    </row>
    <row r="552" spans="1:108" ht="15.5">
      <c r="A552" s="30">
        <v>91059</v>
      </c>
      <c r="B552" s="23" t="s">
        <v>649</v>
      </c>
      <c r="C552" s="37" t="s">
        <v>649</v>
      </c>
      <c r="D552" s="65">
        <v>2611.2815118120852</v>
      </c>
      <c r="E552" s="73">
        <v>4213.0714791224345</v>
      </c>
      <c r="F552" s="82">
        <f t="shared" si="16"/>
        <v>6824.3529909345198</v>
      </c>
      <c r="G552" s="26">
        <v>25838.04</v>
      </c>
      <c r="H552" s="26">
        <f t="shared" si="17"/>
        <v>32662.392990934521</v>
      </c>
      <c r="J552" s="20"/>
      <c r="K552" s="20"/>
      <c r="L552" s="87"/>
      <c r="M552" s="20"/>
      <c r="DC552" s="1"/>
      <c r="DD552" s="1"/>
    </row>
    <row r="553" spans="1:108" ht="15.5">
      <c r="A553" s="30">
        <v>91064</v>
      </c>
      <c r="B553" s="23" t="s">
        <v>650</v>
      </c>
      <c r="C553" s="37" t="s">
        <v>650</v>
      </c>
      <c r="D553" s="65">
        <v>1932.3483187409429</v>
      </c>
      <c r="E553" s="73">
        <v>3117.6728945506015</v>
      </c>
      <c r="F553" s="82">
        <f t="shared" si="16"/>
        <v>5050.021213291544</v>
      </c>
      <c r="G553" s="26">
        <v>25838.04</v>
      </c>
      <c r="H553" s="26">
        <f t="shared" si="17"/>
        <v>30888.061213291545</v>
      </c>
      <c r="J553" s="20"/>
      <c r="K553" s="20"/>
      <c r="L553" s="87"/>
      <c r="M553" s="20"/>
      <c r="DC553" s="1"/>
      <c r="DD553" s="1"/>
    </row>
    <row r="554" spans="1:108" ht="15.5">
      <c r="A554" s="30">
        <v>91072</v>
      </c>
      <c r="B554" s="23" t="s">
        <v>651</v>
      </c>
      <c r="C554" s="37" t="s">
        <v>651</v>
      </c>
      <c r="D554" s="65">
        <v>3446.891595591952</v>
      </c>
      <c r="E554" s="73">
        <v>5561.2543524416133</v>
      </c>
      <c r="F554" s="82">
        <f t="shared" si="16"/>
        <v>9008.1459480335652</v>
      </c>
      <c r="G554" s="26">
        <v>25838.04</v>
      </c>
      <c r="H554" s="26">
        <f t="shared" si="17"/>
        <v>34846.18594803357</v>
      </c>
      <c r="J554" s="20"/>
      <c r="K554" s="20"/>
      <c r="L554" s="87"/>
      <c r="M554" s="20"/>
      <c r="DC554" s="1"/>
      <c r="DD554" s="1"/>
    </row>
    <row r="555" spans="1:108" ht="15.5">
      <c r="A555" s="30">
        <v>91103</v>
      </c>
      <c r="B555" s="23" t="s">
        <v>652</v>
      </c>
      <c r="C555" s="37" t="s">
        <v>652</v>
      </c>
      <c r="D555" s="65">
        <v>1880.122688504701</v>
      </c>
      <c r="E555" s="73">
        <v>3033.4114649681528</v>
      </c>
      <c r="F555" s="82">
        <f t="shared" si="16"/>
        <v>4913.5341534728541</v>
      </c>
      <c r="G555" s="26">
        <v>25838.04</v>
      </c>
      <c r="H555" s="26">
        <f t="shared" si="17"/>
        <v>30751.574153472855</v>
      </c>
      <c r="J555" s="20"/>
      <c r="K555" s="20"/>
      <c r="L555" s="87"/>
      <c r="M555" s="20"/>
      <c r="DC555" s="1"/>
      <c r="DD555" s="1"/>
    </row>
    <row r="556" spans="1:108" ht="15.5">
      <c r="A556" s="30">
        <v>91114</v>
      </c>
      <c r="B556" s="23" t="s">
        <v>653</v>
      </c>
      <c r="C556" s="37" t="s">
        <v>653</v>
      </c>
      <c r="D556" s="65">
        <v>10079.546635594646</v>
      </c>
      <c r="E556" s="73">
        <v>16262.455909412596</v>
      </c>
      <c r="F556" s="82">
        <f t="shared" si="16"/>
        <v>26342.002545007243</v>
      </c>
      <c r="G556" s="26">
        <v>51676.08</v>
      </c>
      <c r="H556" s="26">
        <f t="shared" si="17"/>
        <v>78018.082545007244</v>
      </c>
      <c r="J556" s="20"/>
      <c r="K556" s="20"/>
      <c r="L556" s="87"/>
      <c r="M556" s="20"/>
      <c r="DC556" s="1"/>
      <c r="DD556" s="1"/>
    </row>
    <row r="557" spans="1:108" ht="15.5">
      <c r="A557" s="30">
        <v>91120</v>
      </c>
      <c r="B557" s="23" t="s">
        <v>654</v>
      </c>
      <c r="C557" s="37" t="s">
        <v>654</v>
      </c>
      <c r="D557" s="65">
        <v>2715.732772284568</v>
      </c>
      <c r="E557" s="73">
        <v>4381.594338287332</v>
      </c>
      <c r="F557" s="82">
        <f t="shared" si="16"/>
        <v>7097.3271105718995</v>
      </c>
      <c r="G557" s="26">
        <v>25838.04</v>
      </c>
      <c r="H557" s="26">
        <f t="shared" si="17"/>
        <v>32935.367110571897</v>
      </c>
      <c r="J557" s="20"/>
      <c r="K557" s="20"/>
      <c r="L557" s="87"/>
      <c r="M557" s="20"/>
      <c r="DC557" s="1"/>
      <c r="DD557" s="1"/>
    </row>
    <row r="558" spans="1:108" ht="15.5">
      <c r="A558" s="30">
        <v>91141</v>
      </c>
      <c r="B558" s="23" t="s">
        <v>655</v>
      </c>
      <c r="C558" s="37" t="s">
        <v>655</v>
      </c>
      <c r="D558" s="65">
        <v>3133.5378141745023</v>
      </c>
      <c r="E558" s="73">
        <v>5055.6857749469209</v>
      </c>
      <c r="F558" s="82">
        <f t="shared" si="16"/>
        <v>8189.2235891214232</v>
      </c>
      <c r="G558" s="26">
        <v>25838.04</v>
      </c>
      <c r="H558" s="26">
        <f t="shared" si="17"/>
        <v>34027.263589121423</v>
      </c>
      <c r="J558" s="20"/>
      <c r="K558" s="20"/>
      <c r="L558" s="87"/>
      <c r="M558" s="20"/>
      <c r="DC558" s="1"/>
      <c r="DD558" s="1"/>
    </row>
    <row r="559" spans="1:108" ht="15.5">
      <c r="A559" s="30">
        <v>91142</v>
      </c>
      <c r="B559" s="23" t="s">
        <v>656</v>
      </c>
      <c r="C559" s="37" t="s">
        <v>656</v>
      </c>
      <c r="D559" s="65">
        <v>5953.721846931553</v>
      </c>
      <c r="E559" s="73">
        <v>9605.8029723991494</v>
      </c>
      <c r="F559" s="82">
        <f t="shared" si="16"/>
        <v>15559.524819330702</v>
      </c>
      <c r="G559" s="26">
        <v>51676.08</v>
      </c>
      <c r="H559" s="26">
        <f t="shared" si="17"/>
        <v>67235.604819330707</v>
      </c>
      <c r="J559" s="20"/>
      <c r="K559" s="20"/>
      <c r="L559" s="87"/>
      <c r="M559" s="20"/>
      <c r="DC559" s="1"/>
      <c r="DD559" s="1"/>
    </row>
    <row r="560" spans="1:108" ht="15.5">
      <c r="A560" s="30">
        <v>91143</v>
      </c>
      <c r="B560" s="23" t="s">
        <v>657</v>
      </c>
      <c r="C560" s="37" t="s">
        <v>657</v>
      </c>
      <c r="D560" s="65">
        <v>1618.9945373234925</v>
      </c>
      <c r="E560" s="73">
        <v>2612.1043170559092</v>
      </c>
      <c r="F560" s="82">
        <f t="shared" si="16"/>
        <v>4231.0988543794019</v>
      </c>
      <c r="G560" s="26">
        <v>25838.04</v>
      </c>
      <c r="H560" s="26">
        <f t="shared" si="17"/>
        <v>30069.138854379402</v>
      </c>
      <c r="J560" s="20"/>
      <c r="K560" s="20"/>
      <c r="L560" s="87"/>
      <c r="M560" s="20"/>
      <c r="DC560" s="1"/>
      <c r="DD560" s="1"/>
    </row>
    <row r="561" spans="1:108" ht="15.5">
      <c r="A561" s="30">
        <v>92003</v>
      </c>
      <c r="B561" s="23" t="s">
        <v>658</v>
      </c>
      <c r="C561" s="37" t="s">
        <v>658</v>
      </c>
      <c r="D561" s="65">
        <v>22300.344110875205</v>
      </c>
      <c r="E561" s="73">
        <v>35979.630431705591</v>
      </c>
      <c r="F561" s="82">
        <f t="shared" si="16"/>
        <v>58279.974542580792</v>
      </c>
      <c r="G561" s="26">
        <v>155028.24</v>
      </c>
      <c r="H561" s="26">
        <f t="shared" si="17"/>
        <v>213308.21454258077</v>
      </c>
      <c r="J561" s="20"/>
      <c r="K561" s="20"/>
      <c r="L561" s="87"/>
      <c r="M561" s="20"/>
      <c r="DC561" s="1"/>
      <c r="DD561" s="1"/>
    </row>
    <row r="562" spans="1:108" ht="15.5">
      <c r="A562" s="30">
        <v>92006</v>
      </c>
      <c r="B562" s="23" t="s">
        <v>659</v>
      </c>
      <c r="C562" s="37" t="s">
        <v>659</v>
      </c>
      <c r="D562" s="65">
        <v>1410.0920163785258</v>
      </c>
      <c r="E562" s="73">
        <v>2275.0585987261143</v>
      </c>
      <c r="F562" s="82">
        <f t="shared" si="16"/>
        <v>3685.1506151046401</v>
      </c>
      <c r="G562" s="26">
        <v>25838.04</v>
      </c>
      <c r="H562" s="26">
        <f t="shared" si="17"/>
        <v>29523.190615104642</v>
      </c>
      <c r="J562" s="20"/>
      <c r="K562" s="20"/>
      <c r="L562" s="87"/>
      <c r="M562" s="20"/>
      <c r="DC562" s="1"/>
      <c r="DD562" s="1"/>
    </row>
    <row r="563" spans="1:108" ht="15.5">
      <c r="A563" s="30">
        <v>92035</v>
      </c>
      <c r="B563" s="23" t="s">
        <v>660</v>
      </c>
      <c r="C563" s="37" t="s">
        <v>660</v>
      </c>
      <c r="D563" s="65">
        <v>2715.732772284568</v>
      </c>
      <c r="E563" s="73">
        <v>4381.594338287332</v>
      </c>
      <c r="F563" s="82">
        <f t="shared" si="16"/>
        <v>7097.3271105718995</v>
      </c>
      <c r="G563" s="26">
        <v>51676.08</v>
      </c>
      <c r="H563" s="26">
        <f t="shared" si="17"/>
        <v>58773.407110571905</v>
      </c>
      <c r="J563" s="20"/>
      <c r="K563" s="20"/>
      <c r="L563" s="87"/>
      <c r="M563" s="20"/>
      <c r="DC563" s="1"/>
      <c r="DD563" s="1"/>
    </row>
    <row r="564" spans="1:108" ht="15.5">
      <c r="A564" s="30">
        <v>92045</v>
      </c>
      <c r="B564" s="23" t="s">
        <v>661</v>
      </c>
      <c r="C564" s="37" t="s">
        <v>661</v>
      </c>
      <c r="D564" s="65">
        <v>1932.3483187409429</v>
      </c>
      <c r="E564" s="73">
        <v>3117.6728945506015</v>
      </c>
      <c r="F564" s="82">
        <f t="shared" si="16"/>
        <v>5050.021213291544</v>
      </c>
      <c r="G564" s="26">
        <v>25838.04</v>
      </c>
      <c r="H564" s="26">
        <f t="shared" si="17"/>
        <v>30888.061213291545</v>
      </c>
      <c r="J564" s="20"/>
      <c r="K564" s="20"/>
      <c r="L564" s="87"/>
      <c r="M564" s="20"/>
      <c r="DC564" s="1"/>
      <c r="DD564" s="1"/>
    </row>
    <row r="565" spans="1:108" ht="15.5">
      <c r="A565" s="31">
        <v>92048</v>
      </c>
      <c r="B565" s="43" t="s">
        <v>662</v>
      </c>
      <c r="C565" s="38" t="s">
        <v>662</v>
      </c>
      <c r="D565" s="65">
        <v>7520.4907540188042</v>
      </c>
      <c r="E565" s="73">
        <v>12133.645859872611</v>
      </c>
      <c r="F565" s="82">
        <f t="shared" si="16"/>
        <v>19654.136613891416</v>
      </c>
      <c r="G565" s="26">
        <v>51676.08</v>
      </c>
      <c r="H565" s="26">
        <f t="shared" si="17"/>
        <v>71330.216613891418</v>
      </c>
      <c r="J565" s="20"/>
      <c r="K565" s="20"/>
      <c r="L565" s="87"/>
      <c r="M565" s="20"/>
      <c r="DC565" s="1"/>
      <c r="DD565" s="1"/>
    </row>
    <row r="566" spans="1:108" ht="15.5">
      <c r="A566" s="30">
        <v>92054</v>
      </c>
      <c r="B566" s="23" t="s">
        <v>663</v>
      </c>
      <c r="C566" s="37" t="s">
        <v>663</v>
      </c>
      <c r="D566" s="65">
        <v>1984.5739489771845</v>
      </c>
      <c r="E566" s="73">
        <v>3201.9343241330498</v>
      </c>
      <c r="F566" s="82">
        <f t="shared" si="16"/>
        <v>5186.5082731102339</v>
      </c>
      <c r="G566" s="26">
        <v>25838.04</v>
      </c>
      <c r="H566" s="26">
        <f t="shared" si="17"/>
        <v>31024.548273110235</v>
      </c>
      <c r="J566" s="20"/>
      <c r="K566" s="20"/>
      <c r="L566" s="87"/>
      <c r="M566" s="20"/>
      <c r="DC566" s="1"/>
      <c r="DD566" s="1"/>
    </row>
    <row r="567" spans="1:108" ht="15.5">
      <c r="A567" s="30">
        <v>92087</v>
      </c>
      <c r="B567" s="23" t="s">
        <v>664</v>
      </c>
      <c r="C567" s="37" t="s">
        <v>664</v>
      </c>
      <c r="D567" s="65">
        <v>5535.9168050416192</v>
      </c>
      <c r="E567" s="73">
        <v>8931.7115357395614</v>
      </c>
      <c r="F567" s="82">
        <f t="shared" si="16"/>
        <v>14467.628340781181</v>
      </c>
      <c r="G567" s="26">
        <v>51676.08</v>
      </c>
      <c r="H567" s="26">
        <f t="shared" si="17"/>
        <v>66143.708340781188</v>
      </c>
      <c r="J567" s="20"/>
      <c r="K567" s="20"/>
      <c r="L567" s="87"/>
      <c r="M567" s="20"/>
      <c r="DC567" s="1"/>
      <c r="DD567" s="1"/>
    </row>
    <row r="568" spans="1:108" ht="15.5">
      <c r="A568" s="30">
        <v>92094</v>
      </c>
      <c r="B568" s="23" t="s">
        <v>666</v>
      </c>
      <c r="C568" s="37" t="s">
        <v>665</v>
      </c>
      <c r="D568" s="65">
        <v>182737.48019660969</v>
      </c>
      <c r="E568" s="73">
        <v>294830.74210898794</v>
      </c>
      <c r="F568" s="82">
        <f t="shared" si="16"/>
        <v>477568.22230559762</v>
      </c>
      <c r="G568" s="26">
        <v>413408.64</v>
      </c>
      <c r="H568" s="26">
        <f t="shared" si="17"/>
        <v>890976.86230559763</v>
      </c>
      <c r="J568" s="20"/>
      <c r="K568" s="20"/>
      <c r="L568" s="87"/>
      <c r="M568" s="20"/>
      <c r="DC568" s="1"/>
      <c r="DD568" s="1"/>
    </row>
    <row r="569" spans="1:108" ht="15.5">
      <c r="A569" s="30">
        <v>92097</v>
      </c>
      <c r="B569" s="23" t="s">
        <v>667</v>
      </c>
      <c r="C569" s="37" t="s">
        <v>667</v>
      </c>
      <c r="D569" s="65">
        <v>2036.7995792134261</v>
      </c>
      <c r="E569" s="73">
        <v>3286.1957537154985</v>
      </c>
      <c r="F569" s="82">
        <f t="shared" si="16"/>
        <v>5322.9953329289247</v>
      </c>
      <c r="G569" s="26">
        <v>25838.04</v>
      </c>
      <c r="H569" s="26">
        <f t="shared" si="17"/>
        <v>31161.035332928925</v>
      </c>
      <c r="J569" s="20"/>
      <c r="K569" s="20"/>
      <c r="L569" s="87"/>
      <c r="M569" s="20"/>
      <c r="DC569" s="1"/>
      <c r="DD569" s="1"/>
    </row>
    <row r="570" spans="1:108" ht="15.5">
      <c r="A570" s="30">
        <v>92101</v>
      </c>
      <c r="B570" s="23" t="s">
        <v>668</v>
      </c>
      <c r="C570" s="37" t="s">
        <v>668</v>
      </c>
      <c r="D570" s="65">
        <v>3237.989074646985</v>
      </c>
      <c r="E570" s="73">
        <v>5224.2086341118184</v>
      </c>
      <c r="F570" s="82">
        <f t="shared" si="16"/>
        <v>8462.1977087588039</v>
      </c>
      <c r="G570" s="26">
        <v>25838.04</v>
      </c>
      <c r="H570" s="26">
        <f t="shared" si="17"/>
        <v>34300.237708758803</v>
      </c>
      <c r="J570" s="20"/>
      <c r="K570" s="20"/>
      <c r="L570" s="87"/>
      <c r="M570" s="20"/>
      <c r="DC570" s="1"/>
      <c r="DD570" s="1"/>
    </row>
    <row r="571" spans="1:108" ht="15.5">
      <c r="A571" s="30">
        <v>92114</v>
      </c>
      <c r="B571" s="23" t="s">
        <v>669</v>
      </c>
      <c r="C571" s="37" t="s">
        <v>669</v>
      </c>
      <c r="D571" s="65">
        <v>2611.2815118120852</v>
      </c>
      <c r="E571" s="73">
        <v>4213.0714791224345</v>
      </c>
      <c r="F571" s="82">
        <f t="shared" si="16"/>
        <v>6824.3529909345198</v>
      </c>
      <c r="G571" s="26">
        <v>25838.04</v>
      </c>
      <c r="H571" s="26">
        <f t="shared" si="17"/>
        <v>32662.392990934521</v>
      </c>
      <c r="J571" s="20"/>
      <c r="K571" s="20"/>
      <c r="L571" s="87"/>
      <c r="M571" s="20"/>
      <c r="DC571" s="1"/>
      <c r="DD571" s="1"/>
    </row>
    <row r="572" spans="1:108" ht="15.5">
      <c r="A572" s="30">
        <v>92137</v>
      </c>
      <c r="B572" s="23" t="s">
        <v>670</v>
      </c>
      <c r="C572" s="37" t="s">
        <v>670</v>
      </c>
      <c r="D572" s="65">
        <v>32066.536965052404</v>
      </c>
      <c r="E572" s="73">
        <v>51736.517763623495</v>
      </c>
      <c r="F572" s="82">
        <f t="shared" si="16"/>
        <v>83803.054728675896</v>
      </c>
      <c r="G572" s="26">
        <v>155028.24</v>
      </c>
      <c r="H572" s="26">
        <f t="shared" si="17"/>
        <v>238831.29472867589</v>
      </c>
      <c r="J572" s="20"/>
      <c r="K572" s="20"/>
      <c r="L572" s="87"/>
      <c r="M572" s="20"/>
      <c r="DC572" s="1"/>
      <c r="DD572" s="1"/>
    </row>
    <row r="573" spans="1:108" ht="15.5">
      <c r="A573" s="30">
        <v>92138</v>
      </c>
      <c r="B573" s="23" t="s">
        <v>671</v>
      </c>
      <c r="C573" s="37" t="s">
        <v>671</v>
      </c>
      <c r="D573" s="65">
        <v>1827.8970582684597</v>
      </c>
      <c r="E573" s="73">
        <v>2949.1500353857041</v>
      </c>
      <c r="F573" s="82">
        <f t="shared" si="16"/>
        <v>4777.0470936541642</v>
      </c>
      <c r="G573" s="26">
        <v>25838.04</v>
      </c>
      <c r="H573" s="26">
        <f t="shared" si="17"/>
        <v>30615.087093654165</v>
      </c>
      <c r="J573" s="20"/>
      <c r="K573" s="20"/>
      <c r="L573" s="87"/>
      <c r="M573" s="20"/>
      <c r="DC573" s="1"/>
      <c r="DD573" s="1"/>
    </row>
    <row r="574" spans="1:108" ht="15.5">
      <c r="A574" s="30">
        <v>92140</v>
      </c>
      <c r="B574" s="23" t="s">
        <v>672</v>
      </c>
      <c r="C574" s="37" t="s">
        <v>672</v>
      </c>
      <c r="D574" s="65">
        <v>15093.20713827385</v>
      </c>
      <c r="E574" s="73">
        <v>24351.553149327669</v>
      </c>
      <c r="F574" s="82">
        <f t="shared" si="16"/>
        <v>39444.760287601515</v>
      </c>
      <c r="G574" s="26">
        <v>51676.08</v>
      </c>
      <c r="H574" s="26">
        <f t="shared" si="17"/>
        <v>91120.840287601517</v>
      </c>
      <c r="J574" s="20"/>
      <c r="K574" s="20"/>
      <c r="L574" s="87"/>
      <c r="M574" s="20"/>
      <c r="DC574" s="1"/>
      <c r="DD574" s="1"/>
    </row>
    <row r="575" spans="1:108" ht="15.5">
      <c r="A575" s="30">
        <v>92141</v>
      </c>
      <c r="B575" s="23" t="s">
        <v>673</v>
      </c>
      <c r="C575" s="37" t="s">
        <v>673</v>
      </c>
      <c r="D575" s="65">
        <v>1462.3176466147677</v>
      </c>
      <c r="E575" s="73">
        <v>2359.320028308563</v>
      </c>
      <c r="F575" s="82">
        <f t="shared" si="16"/>
        <v>3821.6376749233305</v>
      </c>
      <c r="G575" s="26">
        <v>25838.04</v>
      </c>
      <c r="H575" s="26">
        <f t="shared" si="17"/>
        <v>29659.677674923332</v>
      </c>
      <c r="J575" s="20"/>
      <c r="K575" s="20"/>
      <c r="L575" s="87"/>
      <c r="M575" s="20"/>
      <c r="DC575" s="1"/>
      <c r="DD575" s="1"/>
    </row>
    <row r="576" spans="1:108" ht="15.5">
      <c r="A576" s="30">
        <v>92142</v>
      </c>
      <c r="B576" s="23" t="s">
        <v>674</v>
      </c>
      <c r="C576" s="37" t="s">
        <v>674</v>
      </c>
      <c r="D576" s="65">
        <v>12638.60251717049</v>
      </c>
      <c r="E576" s="73">
        <v>20391.265958952583</v>
      </c>
      <c r="F576" s="82">
        <f t="shared" si="16"/>
        <v>33029.868476123069</v>
      </c>
      <c r="G576" s="26">
        <v>155028.24</v>
      </c>
      <c r="H576" s="26">
        <f t="shared" si="17"/>
        <v>188058.10847612307</v>
      </c>
      <c r="J576" s="20"/>
      <c r="K576" s="20"/>
      <c r="L576" s="87"/>
      <c r="M576" s="20"/>
      <c r="DC576" s="1"/>
      <c r="DD576" s="1"/>
    </row>
    <row r="577" spans="1:108" ht="15.5">
      <c r="A577" s="30">
        <v>93010</v>
      </c>
      <c r="B577" s="23" t="s">
        <v>675</v>
      </c>
      <c r="C577" s="37" t="s">
        <v>675</v>
      </c>
      <c r="D577" s="65">
        <v>2454.6046211033595</v>
      </c>
      <c r="E577" s="73">
        <v>3960.2871903750884</v>
      </c>
      <c r="F577" s="82">
        <f t="shared" si="16"/>
        <v>6414.8918114784483</v>
      </c>
      <c r="G577" s="26">
        <v>25838.04</v>
      </c>
      <c r="H577" s="26">
        <f t="shared" si="17"/>
        <v>32252.931811478447</v>
      </c>
      <c r="J577" s="20"/>
      <c r="K577" s="20"/>
      <c r="L577" s="87"/>
      <c r="M577" s="20"/>
      <c r="DC577" s="1"/>
      <c r="DD577" s="1"/>
    </row>
    <row r="578" spans="1:108" ht="15.5">
      <c r="A578" s="30">
        <v>93014</v>
      </c>
      <c r="B578" s="23" t="s">
        <v>676</v>
      </c>
      <c r="C578" s="37" t="s">
        <v>676</v>
      </c>
      <c r="D578" s="65">
        <v>19636.836968826876</v>
      </c>
      <c r="E578" s="73">
        <v>31682.297523000707</v>
      </c>
      <c r="F578" s="82">
        <f t="shared" si="16"/>
        <v>51319.134491827586</v>
      </c>
      <c r="G578" s="26">
        <v>155028.24</v>
      </c>
      <c r="H578" s="26">
        <f t="shared" si="17"/>
        <v>206347.37449182756</v>
      </c>
      <c r="J578" s="20"/>
      <c r="K578" s="20"/>
      <c r="L578" s="87"/>
      <c r="M578" s="20"/>
      <c r="DC578" s="1"/>
      <c r="DD578" s="1"/>
    </row>
    <row r="579" spans="1:108" ht="15.5">
      <c r="A579" s="30">
        <v>93018</v>
      </c>
      <c r="B579" s="23" t="s">
        <v>677</v>
      </c>
      <c r="C579" s="37" t="s">
        <v>677</v>
      </c>
      <c r="D579" s="65">
        <v>522.25630236241705</v>
      </c>
      <c r="E579" s="73">
        <v>842.61429582448682</v>
      </c>
      <c r="F579" s="82">
        <f t="shared" si="16"/>
        <v>1364.8705981869039</v>
      </c>
      <c r="G579" s="26">
        <v>25838.04</v>
      </c>
      <c r="H579" s="26">
        <f t="shared" si="17"/>
        <v>27202.910598186903</v>
      </c>
      <c r="J579" s="20"/>
      <c r="K579" s="20"/>
      <c r="L579" s="87"/>
      <c r="M579" s="20"/>
      <c r="DC579" s="1"/>
      <c r="DD579" s="1"/>
    </row>
    <row r="580" spans="1:108" ht="15.5">
      <c r="A580" s="30">
        <v>93022</v>
      </c>
      <c r="B580" s="23" t="s">
        <v>678</v>
      </c>
      <c r="C580" s="37" t="s">
        <v>678</v>
      </c>
      <c r="D580" s="65">
        <v>12743.053777642974</v>
      </c>
      <c r="E580" s="73">
        <v>20559.788818117479</v>
      </c>
      <c r="F580" s="82">
        <f t="shared" ref="F580:F583" si="18">D580+E580</f>
        <v>33302.842595760449</v>
      </c>
      <c r="G580" s="26">
        <v>51676.08</v>
      </c>
      <c r="H580" s="26">
        <f t="shared" ref="H580:H584" si="19">G580+F580</f>
        <v>84978.92259576045</v>
      </c>
      <c r="J580" s="20"/>
      <c r="K580" s="20"/>
      <c r="L580" s="87"/>
      <c r="M580" s="20"/>
      <c r="DC580" s="1"/>
      <c r="DD580" s="1"/>
    </row>
    <row r="581" spans="1:108" ht="16" thickBot="1">
      <c r="A581" s="30">
        <v>93056</v>
      </c>
      <c r="B581" s="23" t="s">
        <v>679</v>
      </c>
      <c r="C581" s="49" t="s">
        <v>679</v>
      </c>
      <c r="D581" s="65">
        <v>6475.9781492939701</v>
      </c>
      <c r="E581" s="73">
        <v>10448.417268223637</v>
      </c>
      <c r="F581" s="82">
        <f t="shared" si="18"/>
        <v>16924.395417517608</v>
      </c>
      <c r="G581" s="26">
        <v>51676.08</v>
      </c>
      <c r="H581" s="26">
        <f t="shared" si="19"/>
        <v>68600.475417517606</v>
      </c>
      <c r="J581" s="20"/>
      <c r="K581" s="20"/>
      <c r="L581" s="87"/>
      <c r="M581" s="20"/>
      <c r="DC581" s="1"/>
      <c r="DD581" s="1"/>
    </row>
    <row r="582" spans="1:108" ht="16" thickBot="1">
      <c r="A582" s="30">
        <v>93088</v>
      </c>
      <c r="B582" s="23" t="s">
        <v>680</v>
      </c>
      <c r="C582" s="50" t="s">
        <v>680</v>
      </c>
      <c r="D582" s="65">
        <v>9975.0953751221641</v>
      </c>
      <c r="E582" s="74">
        <v>16093.933050247699</v>
      </c>
      <c r="F582" s="82">
        <f t="shared" si="18"/>
        <v>26069.028425369863</v>
      </c>
      <c r="G582" s="51">
        <v>51676.08</v>
      </c>
      <c r="H582" s="26">
        <f t="shared" si="19"/>
        <v>77745.108425369865</v>
      </c>
      <c r="J582" s="20"/>
      <c r="K582" s="20"/>
      <c r="L582" s="87"/>
      <c r="M582" s="20"/>
    </row>
    <row r="583" spans="1:108" ht="16" thickBot="1">
      <c r="A583" s="30">
        <v>93090</v>
      </c>
      <c r="B583" s="48" t="s">
        <v>681</v>
      </c>
      <c r="C583" s="50" t="s">
        <v>681</v>
      </c>
      <c r="D583" s="66">
        <v>4961.4348724429619</v>
      </c>
      <c r="E583" s="75">
        <v>8004.8358103326254</v>
      </c>
      <c r="F583" s="82">
        <f t="shared" si="18"/>
        <v>12966.270682775586</v>
      </c>
      <c r="G583" s="55">
        <v>25838.04</v>
      </c>
      <c r="H583" s="26">
        <f t="shared" si="19"/>
        <v>38804.310682775584</v>
      </c>
      <c r="J583" s="20"/>
      <c r="K583" s="20"/>
      <c r="L583" s="87"/>
      <c r="M583" s="20"/>
    </row>
    <row r="584" spans="1:108" s="11" customFormat="1" ht="16" thickBot="1">
      <c r="D584" s="67">
        <f>SUM(D3:D583)</f>
        <v>7748455.6300000064</v>
      </c>
      <c r="E584" s="76">
        <f>SUM(E3:E583)</f>
        <v>12501447</v>
      </c>
      <c r="F584" s="83">
        <f>SUM(F3:F583)</f>
        <v>20249902.629999973</v>
      </c>
      <c r="G584" s="60">
        <f>SUM(G3:G583)</f>
        <v>46172577.479999565</v>
      </c>
      <c r="H584" s="61">
        <f t="shared" si="19"/>
        <v>66422480.109999537</v>
      </c>
      <c r="I584" s="12"/>
      <c r="J584" s="12"/>
      <c r="K584" s="20"/>
      <c r="L584" s="87"/>
      <c r="M584" s="20"/>
      <c r="N584" s="90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  <c r="CT584" s="12"/>
      <c r="CU584" s="12"/>
      <c r="CV584" s="12"/>
      <c r="CW584" s="12"/>
      <c r="CX584" s="12"/>
      <c r="CY584" s="12"/>
      <c r="CZ584" s="12"/>
      <c r="DA584" s="12"/>
      <c r="DB584" s="12"/>
    </row>
    <row r="585" spans="1:108" s="13" customFormat="1">
      <c r="B585" s="14"/>
      <c r="C585" s="15" t="e">
        <f>+#REF!-C587</f>
        <v>#REF!</v>
      </c>
      <c r="D585" s="68"/>
      <c r="E585" s="77"/>
      <c r="F585" s="84"/>
      <c r="G585" s="19"/>
      <c r="H585" s="57"/>
      <c r="I585" s="16"/>
      <c r="J585" s="16"/>
      <c r="K585" s="16"/>
      <c r="L585" s="87"/>
      <c r="M585" s="16"/>
      <c r="N585" s="91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6"/>
      <c r="BP585" s="16"/>
      <c r="BQ585" s="16"/>
      <c r="BR585" s="16"/>
      <c r="BS585" s="16"/>
      <c r="BT585" s="16"/>
      <c r="BU585" s="16"/>
      <c r="BV585" s="16"/>
      <c r="BW585" s="16"/>
      <c r="BX585" s="16"/>
      <c r="BY585" s="16"/>
      <c r="BZ585" s="16"/>
      <c r="CA585" s="16"/>
      <c r="CB585" s="16"/>
      <c r="CC585" s="16"/>
      <c r="CD585" s="16"/>
      <c r="CE585" s="16"/>
      <c r="CF585" s="16"/>
      <c r="CG585" s="16"/>
      <c r="CH585" s="16"/>
      <c r="CI585" s="16"/>
      <c r="CJ585" s="16"/>
      <c r="CK585" s="16"/>
      <c r="CL585" s="16"/>
      <c r="CM585" s="16"/>
      <c r="CN585" s="16"/>
      <c r="CO585" s="16"/>
      <c r="CP585" s="16"/>
      <c r="CQ585" s="16"/>
      <c r="CR585" s="16"/>
      <c r="CS585" s="16"/>
      <c r="CT585" s="16"/>
      <c r="CU585" s="16"/>
      <c r="CV585" s="16"/>
      <c r="CW585" s="16"/>
      <c r="CX585" s="16"/>
      <c r="CY585" s="16"/>
      <c r="CZ585" s="16"/>
      <c r="DA585" s="16"/>
      <c r="DB585" s="16"/>
    </row>
    <row r="586" spans="1:108" s="13" customFormat="1">
      <c r="B586" s="14"/>
      <c r="C586" s="17"/>
      <c r="D586" s="68"/>
      <c r="E586" s="77"/>
      <c r="F586" s="85"/>
      <c r="G586" s="16"/>
      <c r="H586" s="56"/>
      <c r="I586" s="16"/>
      <c r="J586" s="16"/>
      <c r="K586" s="16"/>
      <c r="L586" s="16"/>
      <c r="M586" s="16"/>
      <c r="N586" s="91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6"/>
      <c r="BP586" s="16"/>
      <c r="BQ586" s="16"/>
      <c r="BR586" s="16"/>
      <c r="BS586" s="16"/>
      <c r="BT586" s="16"/>
      <c r="BU586" s="16"/>
      <c r="BV586" s="16"/>
      <c r="BW586" s="16"/>
      <c r="BX586" s="16"/>
      <c r="BY586" s="16"/>
      <c r="BZ586" s="16"/>
      <c r="CA586" s="16"/>
      <c r="CB586" s="16"/>
      <c r="CC586" s="16"/>
      <c r="CD586" s="16"/>
      <c r="CE586" s="16"/>
      <c r="CF586" s="16"/>
      <c r="CG586" s="16"/>
      <c r="CH586" s="16"/>
      <c r="CI586" s="16"/>
      <c r="CJ586" s="16"/>
      <c r="CK586" s="16"/>
      <c r="CL586" s="16"/>
      <c r="CM586" s="16"/>
      <c r="CN586" s="16"/>
      <c r="CO586" s="16"/>
      <c r="CP586" s="16"/>
      <c r="CQ586" s="16"/>
      <c r="CR586" s="16"/>
      <c r="CS586" s="16"/>
      <c r="CT586" s="16"/>
      <c r="CU586" s="16"/>
      <c r="CV586" s="16"/>
      <c r="CW586" s="16"/>
      <c r="CX586" s="16"/>
      <c r="CY586" s="16"/>
      <c r="CZ586" s="16"/>
      <c r="DA586" s="16"/>
      <c r="DB586" s="16"/>
    </row>
    <row r="587" spans="1:108" s="13" customFormat="1">
      <c r="B587" s="14"/>
      <c r="C587" s="17"/>
      <c r="D587" s="68"/>
      <c r="E587" s="77"/>
      <c r="F587" s="85"/>
      <c r="G587" s="16"/>
      <c r="H587" s="19"/>
      <c r="I587" s="16"/>
      <c r="J587" s="16"/>
      <c r="K587" s="16"/>
      <c r="L587" s="16"/>
      <c r="M587" s="16"/>
      <c r="N587" s="91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/>
      <c r="BS587" s="16"/>
      <c r="BT587" s="16"/>
      <c r="BU587" s="16"/>
      <c r="BV587" s="16"/>
      <c r="BW587" s="16"/>
      <c r="BX587" s="16"/>
      <c r="BY587" s="16"/>
      <c r="BZ587" s="16"/>
      <c r="CA587" s="16"/>
      <c r="CB587" s="16"/>
      <c r="CC587" s="16"/>
      <c r="CD587" s="16"/>
      <c r="CE587" s="16"/>
      <c r="CF587" s="16"/>
      <c r="CG587" s="16"/>
      <c r="CH587" s="16"/>
      <c r="CI587" s="16"/>
      <c r="CJ587" s="16"/>
      <c r="CK587" s="16"/>
      <c r="CL587" s="16"/>
      <c r="CM587" s="16"/>
      <c r="CN587" s="16"/>
      <c r="CO587" s="16"/>
      <c r="CP587" s="16"/>
      <c r="CQ587" s="16"/>
      <c r="CR587" s="16"/>
      <c r="CS587" s="16"/>
      <c r="CT587" s="16"/>
      <c r="CU587" s="16"/>
      <c r="CV587" s="16"/>
      <c r="CW587" s="16"/>
      <c r="CX587" s="16"/>
      <c r="CY587" s="16"/>
      <c r="CZ587" s="16"/>
      <c r="DA587" s="16"/>
      <c r="DB587" s="16"/>
    </row>
    <row r="588" spans="1:108" s="13" customFormat="1">
      <c r="B588" s="14"/>
      <c r="C588" s="17"/>
      <c r="D588" s="68"/>
      <c r="E588" s="77"/>
      <c r="F588" s="85"/>
      <c r="G588" s="16"/>
      <c r="H588" s="16"/>
      <c r="I588" s="16"/>
      <c r="J588" s="16"/>
      <c r="K588" s="16"/>
      <c r="L588" s="16"/>
      <c r="M588" s="16"/>
      <c r="N588" s="91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  <c r="BO588" s="16"/>
      <c r="BP588" s="16"/>
      <c r="BQ588" s="16"/>
      <c r="BR588" s="16"/>
      <c r="BS588" s="16"/>
      <c r="BT588" s="16"/>
      <c r="BU588" s="16"/>
      <c r="BV588" s="16"/>
      <c r="BW588" s="16"/>
      <c r="BX588" s="16"/>
      <c r="BY588" s="16"/>
      <c r="BZ588" s="16"/>
      <c r="CA588" s="16"/>
      <c r="CB588" s="16"/>
      <c r="CC588" s="16"/>
      <c r="CD588" s="16"/>
      <c r="CE588" s="16"/>
      <c r="CF588" s="16"/>
      <c r="CG588" s="16"/>
      <c r="CH588" s="16"/>
      <c r="CI588" s="16"/>
      <c r="CJ588" s="16"/>
      <c r="CK588" s="16"/>
      <c r="CL588" s="16"/>
      <c r="CM588" s="16"/>
      <c r="CN588" s="16"/>
      <c r="CO588" s="16"/>
      <c r="CP588" s="16"/>
      <c r="CQ588" s="16"/>
      <c r="CR588" s="16"/>
      <c r="CS588" s="16"/>
      <c r="CT588" s="16"/>
      <c r="CU588" s="16"/>
      <c r="CV588" s="16"/>
      <c r="CW588" s="16"/>
      <c r="CX588" s="16"/>
      <c r="CY588" s="16"/>
      <c r="CZ588" s="16"/>
      <c r="DA588" s="16"/>
      <c r="DB588" s="16"/>
    </row>
    <row r="589" spans="1:108" s="13" customFormat="1">
      <c r="B589" s="14"/>
      <c r="C589" s="17"/>
      <c r="D589" s="68"/>
      <c r="E589" s="77"/>
      <c r="F589" s="85"/>
      <c r="G589" s="16"/>
      <c r="H589" s="16"/>
      <c r="I589" s="16"/>
      <c r="J589" s="16"/>
      <c r="K589" s="16"/>
      <c r="L589" s="16"/>
      <c r="M589" s="16"/>
      <c r="N589" s="91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6"/>
      <c r="BP589" s="16"/>
      <c r="BQ589" s="16"/>
      <c r="BR589" s="16"/>
      <c r="BS589" s="16"/>
      <c r="BT589" s="16"/>
      <c r="BU589" s="16"/>
      <c r="BV589" s="16"/>
      <c r="BW589" s="16"/>
      <c r="BX589" s="16"/>
      <c r="BY589" s="16"/>
      <c r="BZ589" s="16"/>
      <c r="CA589" s="16"/>
      <c r="CB589" s="16"/>
      <c r="CC589" s="16"/>
      <c r="CD589" s="16"/>
      <c r="CE589" s="16"/>
      <c r="CF589" s="16"/>
      <c r="CG589" s="16"/>
      <c r="CH589" s="16"/>
      <c r="CI589" s="16"/>
      <c r="CJ589" s="16"/>
      <c r="CK589" s="16"/>
      <c r="CL589" s="16"/>
      <c r="CM589" s="16"/>
      <c r="CN589" s="16"/>
      <c r="CO589" s="16"/>
      <c r="CP589" s="16"/>
      <c r="CQ589" s="16"/>
      <c r="CR589" s="16"/>
      <c r="CS589" s="16"/>
      <c r="CT589" s="16"/>
      <c r="CU589" s="16"/>
      <c r="CV589" s="16"/>
      <c r="CW589" s="16"/>
      <c r="CX589" s="16"/>
      <c r="CY589" s="16"/>
      <c r="CZ589" s="16"/>
      <c r="DA589" s="16"/>
      <c r="DB589" s="16"/>
    </row>
    <row r="590" spans="1:108" s="13" customFormat="1">
      <c r="C590" s="18"/>
      <c r="D590" s="68"/>
      <c r="E590" s="77"/>
      <c r="F590" s="85"/>
      <c r="G590" s="16"/>
      <c r="H590" s="16"/>
      <c r="I590" s="16"/>
      <c r="J590" s="16"/>
      <c r="K590" s="16"/>
      <c r="L590" s="16"/>
      <c r="M590" s="16"/>
      <c r="N590" s="91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6"/>
      <c r="BP590" s="16"/>
      <c r="BQ590" s="16"/>
      <c r="BR590" s="16"/>
      <c r="BS590" s="16"/>
      <c r="BT590" s="16"/>
      <c r="BU590" s="16"/>
      <c r="BV590" s="16"/>
      <c r="BW590" s="16"/>
      <c r="BX590" s="16"/>
      <c r="BY590" s="16"/>
      <c r="BZ590" s="16"/>
      <c r="CA590" s="16"/>
      <c r="CB590" s="16"/>
      <c r="CC590" s="16"/>
      <c r="CD590" s="16"/>
      <c r="CE590" s="16"/>
      <c r="CF590" s="16"/>
      <c r="CG590" s="16"/>
      <c r="CH590" s="16"/>
      <c r="CI590" s="16"/>
      <c r="CJ590" s="16"/>
      <c r="CK590" s="16"/>
      <c r="CL590" s="16"/>
      <c r="CM590" s="16"/>
      <c r="CN590" s="16"/>
      <c r="CO590" s="16"/>
      <c r="CP590" s="16"/>
      <c r="CQ590" s="16"/>
      <c r="CR590" s="16"/>
      <c r="CS590" s="16"/>
      <c r="CT590" s="16"/>
      <c r="CU590" s="16"/>
      <c r="CV590" s="16"/>
      <c r="CW590" s="16"/>
      <c r="CX590" s="16"/>
      <c r="CY590" s="16"/>
      <c r="CZ590" s="16"/>
      <c r="DA590" s="16"/>
      <c r="DB590" s="16"/>
    </row>
    <row r="591" spans="1:108" s="13" customFormat="1">
      <c r="C591" s="18"/>
      <c r="D591" s="68"/>
      <c r="E591" s="77"/>
      <c r="F591" s="85"/>
      <c r="G591" s="16"/>
      <c r="H591" s="16"/>
      <c r="I591" s="16"/>
      <c r="J591" s="16"/>
      <c r="K591" s="16"/>
      <c r="L591" s="16"/>
      <c r="M591" s="16"/>
      <c r="N591" s="91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  <c r="BO591" s="16"/>
      <c r="BP591" s="16"/>
      <c r="BQ591" s="16"/>
      <c r="BR591" s="16"/>
      <c r="BS591" s="16"/>
      <c r="BT591" s="16"/>
      <c r="BU591" s="16"/>
      <c r="BV591" s="16"/>
      <c r="BW591" s="16"/>
      <c r="BX591" s="16"/>
      <c r="BY591" s="16"/>
      <c r="BZ591" s="16"/>
      <c r="CA591" s="16"/>
      <c r="CB591" s="16"/>
      <c r="CC591" s="16"/>
      <c r="CD591" s="16"/>
      <c r="CE591" s="16"/>
      <c r="CF591" s="16"/>
      <c r="CG591" s="16"/>
      <c r="CH591" s="16"/>
      <c r="CI591" s="16"/>
      <c r="CJ591" s="16"/>
      <c r="CK591" s="16"/>
      <c r="CL591" s="16"/>
      <c r="CM591" s="16"/>
      <c r="CN591" s="16"/>
      <c r="CO591" s="16"/>
      <c r="CP591" s="16"/>
      <c r="CQ591" s="16"/>
      <c r="CR591" s="16"/>
      <c r="CS591" s="16"/>
      <c r="CT591" s="16"/>
      <c r="CU591" s="16"/>
      <c r="CV591" s="16"/>
      <c r="CW591" s="16"/>
      <c r="CX591" s="16"/>
      <c r="CY591" s="16"/>
      <c r="CZ591" s="16"/>
      <c r="DA591" s="16"/>
      <c r="DB591" s="16"/>
    </row>
    <row r="592" spans="1:108" s="13" customFormat="1">
      <c r="C592" s="18"/>
      <c r="D592" s="68"/>
      <c r="E592" s="77"/>
      <c r="F592" s="85"/>
      <c r="G592" s="16"/>
      <c r="H592" s="16"/>
      <c r="I592" s="16"/>
      <c r="J592" s="16"/>
      <c r="K592" s="16"/>
      <c r="L592" s="16"/>
      <c r="M592" s="16"/>
      <c r="N592" s="91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  <c r="BO592" s="16"/>
      <c r="BP592" s="16"/>
      <c r="BQ592" s="16"/>
      <c r="BR592" s="16"/>
      <c r="BS592" s="16"/>
      <c r="BT592" s="16"/>
      <c r="BU592" s="16"/>
      <c r="BV592" s="16"/>
      <c r="BW592" s="16"/>
      <c r="BX592" s="16"/>
      <c r="BY592" s="16"/>
      <c r="BZ592" s="16"/>
      <c r="CA592" s="16"/>
      <c r="CB592" s="16"/>
      <c r="CC592" s="16"/>
      <c r="CD592" s="16"/>
      <c r="CE592" s="16"/>
      <c r="CF592" s="16"/>
      <c r="CG592" s="16"/>
      <c r="CH592" s="16"/>
      <c r="CI592" s="16"/>
      <c r="CJ592" s="16"/>
      <c r="CK592" s="16"/>
      <c r="CL592" s="16"/>
      <c r="CM592" s="16"/>
      <c r="CN592" s="16"/>
      <c r="CO592" s="16"/>
      <c r="CP592" s="16"/>
      <c r="CQ592" s="16"/>
      <c r="CR592" s="16"/>
      <c r="CS592" s="16"/>
      <c r="CT592" s="16"/>
      <c r="CU592" s="16"/>
      <c r="CV592" s="16"/>
      <c r="CW592" s="16"/>
      <c r="CX592" s="16"/>
      <c r="CY592" s="16"/>
      <c r="CZ592" s="16"/>
      <c r="DA592" s="16"/>
      <c r="DB592" s="16"/>
    </row>
    <row r="593" spans="3:106" s="13" customFormat="1">
      <c r="C593" s="18"/>
      <c r="D593" s="68"/>
      <c r="E593" s="77"/>
      <c r="F593" s="85"/>
      <c r="G593" s="16"/>
      <c r="H593" s="16"/>
      <c r="I593" s="16"/>
      <c r="J593" s="16"/>
      <c r="K593" s="16"/>
      <c r="L593" s="16"/>
      <c r="M593" s="16"/>
      <c r="N593" s="91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6"/>
      <c r="BP593" s="16"/>
      <c r="BQ593" s="16"/>
      <c r="BR593" s="16"/>
      <c r="BS593" s="16"/>
      <c r="BT593" s="16"/>
      <c r="BU593" s="16"/>
      <c r="BV593" s="16"/>
      <c r="BW593" s="16"/>
      <c r="BX593" s="16"/>
      <c r="BY593" s="16"/>
      <c r="BZ593" s="16"/>
      <c r="CA593" s="16"/>
      <c r="CB593" s="16"/>
      <c r="CC593" s="16"/>
      <c r="CD593" s="16"/>
      <c r="CE593" s="16"/>
      <c r="CF593" s="16"/>
      <c r="CG593" s="16"/>
      <c r="CH593" s="16"/>
      <c r="CI593" s="16"/>
      <c r="CJ593" s="16"/>
      <c r="CK593" s="16"/>
      <c r="CL593" s="16"/>
      <c r="CM593" s="16"/>
      <c r="CN593" s="16"/>
      <c r="CO593" s="16"/>
      <c r="CP593" s="16"/>
      <c r="CQ593" s="16"/>
      <c r="CR593" s="16"/>
      <c r="CS593" s="16"/>
      <c r="CT593" s="16"/>
      <c r="CU593" s="16"/>
      <c r="CV593" s="16"/>
      <c r="CW593" s="16"/>
      <c r="CX593" s="16"/>
      <c r="CY593" s="16"/>
      <c r="CZ593" s="16"/>
      <c r="DA593" s="16"/>
      <c r="DB593" s="16"/>
    </row>
    <row r="594" spans="3:106" s="13" customFormat="1">
      <c r="C594" s="18"/>
      <c r="D594" s="68"/>
      <c r="E594" s="77"/>
      <c r="F594" s="85"/>
      <c r="G594" s="16"/>
      <c r="H594" s="16"/>
      <c r="I594" s="16"/>
      <c r="J594" s="16"/>
      <c r="K594" s="16"/>
      <c r="L594" s="16"/>
      <c r="M594" s="16"/>
      <c r="N594" s="91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  <c r="BO594" s="16"/>
      <c r="BP594" s="16"/>
      <c r="BQ594" s="16"/>
      <c r="BR594" s="16"/>
      <c r="BS594" s="16"/>
      <c r="BT594" s="16"/>
      <c r="BU594" s="16"/>
      <c r="BV594" s="16"/>
      <c r="BW594" s="16"/>
      <c r="BX594" s="16"/>
      <c r="BY594" s="16"/>
      <c r="BZ594" s="16"/>
      <c r="CA594" s="16"/>
      <c r="CB594" s="16"/>
      <c r="CC594" s="16"/>
      <c r="CD594" s="16"/>
      <c r="CE594" s="16"/>
      <c r="CF594" s="16"/>
      <c r="CG594" s="16"/>
      <c r="CH594" s="16"/>
      <c r="CI594" s="16"/>
      <c r="CJ594" s="16"/>
      <c r="CK594" s="16"/>
      <c r="CL594" s="16"/>
      <c r="CM594" s="16"/>
      <c r="CN594" s="16"/>
      <c r="CO594" s="16"/>
      <c r="CP594" s="16"/>
      <c r="CQ594" s="16"/>
      <c r="CR594" s="16"/>
      <c r="CS594" s="16"/>
      <c r="CT594" s="16"/>
      <c r="CU594" s="16"/>
      <c r="CV594" s="16"/>
      <c r="CW594" s="16"/>
      <c r="CX594" s="16"/>
      <c r="CY594" s="16"/>
      <c r="CZ594" s="16"/>
      <c r="DA594" s="16"/>
      <c r="DB594" s="16"/>
    </row>
    <row r="595" spans="3:106" s="13" customFormat="1">
      <c r="D595" s="68"/>
      <c r="E595" s="77"/>
      <c r="F595" s="85"/>
      <c r="G595" s="16"/>
      <c r="H595" s="16"/>
      <c r="I595" s="16"/>
      <c r="J595" s="16"/>
      <c r="K595" s="16"/>
      <c r="L595" s="16"/>
      <c r="M595" s="16"/>
      <c r="N595" s="91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  <c r="BO595" s="16"/>
      <c r="BP595" s="16"/>
      <c r="BQ595" s="16"/>
      <c r="BR595" s="16"/>
      <c r="BS595" s="16"/>
      <c r="BT595" s="16"/>
      <c r="BU595" s="16"/>
      <c r="BV595" s="16"/>
      <c r="BW595" s="16"/>
      <c r="BX595" s="16"/>
      <c r="BY595" s="16"/>
      <c r="BZ595" s="16"/>
      <c r="CA595" s="16"/>
      <c r="CB595" s="16"/>
      <c r="CC595" s="16"/>
      <c r="CD595" s="16"/>
      <c r="CE595" s="16"/>
      <c r="CF595" s="16"/>
      <c r="CG595" s="16"/>
      <c r="CH595" s="16"/>
      <c r="CI595" s="16"/>
      <c r="CJ595" s="16"/>
      <c r="CK595" s="16"/>
      <c r="CL595" s="16"/>
      <c r="CM595" s="16"/>
      <c r="CN595" s="16"/>
      <c r="CO595" s="16"/>
      <c r="CP595" s="16"/>
      <c r="CQ595" s="16"/>
      <c r="CR595" s="16"/>
      <c r="CS595" s="16"/>
      <c r="CT595" s="16"/>
      <c r="CU595" s="16"/>
      <c r="CV595" s="16"/>
      <c r="CW595" s="16"/>
      <c r="CX595" s="16"/>
      <c r="CY595" s="16"/>
      <c r="CZ595" s="16"/>
      <c r="DA595" s="16"/>
      <c r="DB595" s="16"/>
    </row>
    <row r="596" spans="3:106" s="13" customFormat="1">
      <c r="D596" s="68"/>
      <c r="E596" s="77"/>
      <c r="F596" s="85"/>
      <c r="G596" s="16"/>
      <c r="H596" s="16"/>
      <c r="I596" s="16"/>
      <c r="J596" s="16"/>
      <c r="K596" s="16"/>
      <c r="L596" s="16"/>
      <c r="M596" s="16"/>
      <c r="N596" s="91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6"/>
      <c r="BP596" s="16"/>
      <c r="BQ596" s="16"/>
      <c r="BR596" s="16"/>
      <c r="BS596" s="16"/>
      <c r="BT596" s="16"/>
      <c r="BU596" s="16"/>
      <c r="BV596" s="16"/>
      <c r="BW596" s="16"/>
      <c r="BX596" s="16"/>
      <c r="BY596" s="16"/>
      <c r="BZ596" s="16"/>
      <c r="CA596" s="16"/>
      <c r="CB596" s="16"/>
      <c r="CC596" s="16"/>
      <c r="CD596" s="16"/>
      <c r="CE596" s="16"/>
      <c r="CF596" s="16"/>
      <c r="CG596" s="16"/>
      <c r="CH596" s="16"/>
      <c r="CI596" s="16"/>
      <c r="CJ596" s="16"/>
      <c r="CK596" s="16"/>
      <c r="CL596" s="16"/>
      <c r="CM596" s="16"/>
      <c r="CN596" s="16"/>
      <c r="CO596" s="16"/>
      <c r="CP596" s="16"/>
      <c r="CQ596" s="16"/>
      <c r="CR596" s="16"/>
      <c r="CS596" s="16"/>
      <c r="CT596" s="16"/>
      <c r="CU596" s="16"/>
      <c r="CV596" s="16"/>
      <c r="CW596" s="16"/>
      <c r="CX596" s="16"/>
      <c r="CY596" s="16"/>
      <c r="CZ596" s="16"/>
      <c r="DA596" s="16"/>
      <c r="DB596" s="16"/>
    </row>
    <row r="597" spans="3:106" s="13" customFormat="1">
      <c r="D597" s="68"/>
      <c r="E597" s="77"/>
      <c r="F597" s="85"/>
      <c r="G597" s="16"/>
      <c r="H597" s="16"/>
      <c r="I597" s="16"/>
      <c r="J597" s="16"/>
      <c r="K597" s="16"/>
      <c r="L597" s="16"/>
      <c r="M597" s="16"/>
      <c r="N597" s="91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  <c r="BO597" s="16"/>
      <c r="BP597" s="16"/>
      <c r="BQ597" s="16"/>
      <c r="BR597" s="16"/>
      <c r="BS597" s="16"/>
      <c r="BT597" s="16"/>
      <c r="BU597" s="16"/>
      <c r="BV597" s="16"/>
      <c r="BW597" s="16"/>
      <c r="BX597" s="16"/>
      <c r="BY597" s="16"/>
      <c r="BZ597" s="16"/>
      <c r="CA597" s="16"/>
      <c r="CB597" s="16"/>
      <c r="CC597" s="16"/>
      <c r="CD597" s="16"/>
      <c r="CE597" s="16"/>
      <c r="CF597" s="16"/>
      <c r="CG597" s="16"/>
      <c r="CH597" s="16"/>
      <c r="CI597" s="16"/>
      <c r="CJ597" s="16"/>
      <c r="CK597" s="16"/>
      <c r="CL597" s="16"/>
      <c r="CM597" s="16"/>
      <c r="CN597" s="16"/>
      <c r="CO597" s="16"/>
      <c r="CP597" s="16"/>
      <c r="CQ597" s="16"/>
      <c r="CR597" s="16"/>
      <c r="CS597" s="16"/>
      <c r="CT597" s="16"/>
      <c r="CU597" s="16"/>
      <c r="CV597" s="16"/>
      <c r="CW597" s="16"/>
      <c r="CX597" s="16"/>
      <c r="CY597" s="16"/>
      <c r="CZ597" s="16"/>
      <c r="DA597" s="16"/>
      <c r="DB597" s="16"/>
    </row>
    <row r="598" spans="3:106" s="13" customFormat="1">
      <c r="D598" s="68"/>
      <c r="E598" s="77"/>
      <c r="F598" s="85"/>
      <c r="G598" s="16"/>
      <c r="H598" s="16"/>
      <c r="I598" s="16"/>
      <c r="J598" s="16"/>
      <c r="K598" s="16"/>
      <c r="L598" s="16"/>
      <c r="M598" s="16"/>
      <c r="N598" s="91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  <c r="BO598" s="16"/>
      <c r="BP598" s="16"/>
      <c r="BQ598" s="16"/>
      <c r="BR598" s="16"/>
      <c r="BS598" s="16"/>
      <c r="BT598" s="16"/>
      <c r="BU598" s="16"/>
      <c r="BV598" s="16"/>
      <c r="BW598" s="16"/>
      <c r="BX598" s="16"/>
      <c r="BY598" s="16"/>
      <c r="BZ598" s="16"/>
      <c r="CA598" s="16"/>
      <c r="CB598" s="16"/>
      <c r="CC598" s="16"/>
      <c r="CD598" s="16"/>
      <c r="CE598" s="16"/>
      <c r="CF598" s="16"/>
      <c r="CG598" s="16"/>
      <c r="CH598" s="16"/>
      <c r="CI598" s="16"/>
      <c r="CJ598" s="16"/>
      <c r="CK598" s="16"/>
      <c r="CL598" s="16"/>
      <c r="CM598" s="16"/>
      <c r="CN598" s="16"/>
      <c r="CO598" s="16"/>
      <c r="CP598" s="16"/>
      <c r="CQ598" s="16"/>
      <c r="CR598" s="16"/>
      <c r="CS598" s="16"/>
      <c r="CT598" s="16"/>
      <c r="CU598" s="16"/>
      <c r="CV598" s="16"/>
      <c r="CW598" s="16"/>
      <c r="CX598" s="16"/>
      <c r="CY598" s="16"/>
      <c r="CZ598" s="16"/>
      <c r="DA598" s="16"/>
      <c r="DB598" s="16"/>
    </row>
    <row r="599" spans="3:106" s="13" customFormat="1">
      <c r="D599" s="68"/>
      <c r="E599" s="77"/>
      <c r="F599" s="85"/>
      <c r="G599" s="16"/>
      <c r="H599" s="16"/>
      <c r="I599" s="16"/>
      <c r="J599" s="16"/>
      <c r="K599" s="16"/>
      <c r="L599" s="16"/>
      <c r="M599" s="16"/>
      <c r="N599" s="91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6"/>
      <c r="BP599" s="16"/>
      <c r="BQ599" s="16"/>
      <c r="BR599" s="16"/>
      <c r="BS599" s="16"/>
      <c r="BT599" s="16"/>
      <c r="BU599" s="16"/>
      <c r="BV599" s="16"/>
      <c r="BW599" s="16"/>
      <c r="BX599" s="16"/>
      <c r="BY599" s="16"/>
      <c r="BZ599" s="16"/>
      <c r="CA599" s="16"/>
      <c r="CB599" s="16"/>
      <c r="CC599" s="16"/>
      <c r="CD599" s="16"/>
      <c r="CE599" s="16"/>
      <c r="CF599" s="16"/>
      <c r="CG599" s="16"/>
      <c r="CH599" s="16"/>
      <c r="CI599" s="16"/>
      <c r="CJ599" s="16"/>
      <c r="CK599" s="16"/>
      <c r="CL599" s="16"/>
      <c r="CM599" s="16"/>
      <c r="CN599" s="16"/>
      <c r="CO599" s="16"/>
      <c r="CP599" s="16"/>
      <c r="CQ599" s="16"/>
      <c r="CR599" s="16"/>
      <c r="CS599" s="16"/>
      <c r="CT599" s="16"/>
      <c r="CU599" s="16"/>
      <c r="CV599" s="16"/>
      <c r="CW599" s="16"/>
      <c r="CX599" s="16"/>
      <c r="CY599" s="16"/>
      <c r="CZ599" s="16"/>
      <c r="DA599" s="16"/>
      <c r="DB599" s="16"/>
    </row>
    <row r="600" spans="3:106" s="13" customFormat="1">
      <c r="D600" s="68"/>
      <c r="E600" s="77"/>
      <c r="F600" s="85"/>
      <c r="G600" s="16"/>
      <c r="H600" s="16"/>
      <c r="I600" s="16"/>
      <c r="J600" s="16"/>
      <c r="K600" s="16"/>
      <c r="L600" s="16"/>
      <c r="M600" s="16"/>
      <c r="N600" s="91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  <c r="BO600" s="16"/>
      <c r="BP600" s="16"/>
      <c r="BQ600" s="16"/>
      <c r="BR600" s="16"/>
      <c r="BS600" s="16"/>
      <c r="BT600" s="16"/>
      <c r="BU600" s="16"/>
      <c r="BV600" s="16"/>
      <c r="BW600" s="16"/>
      <c r="BX600" s="16"/>
      <c r="BY600" s="16"/>
      <c r="BZ600" s="16"/>
      <c r="CA600" s="16"/>
      <c r="CB600" s="16"/>
      <c r="CC600" s="16"/>
      <c r="CD600" s="16"/>
      <c r="CE600" s="16"/>
      <c r="CF600" s="16"/>
      <c r="CG600" s="16"/>
      <c r="CH600" s="16"/>
      <c r="CI600" s="16"/>
      <c r="CJ600" s="16"/>
      <c r="CK600" s="16"/>
      <c r="CL600" s="16"/>
      <c r="CM600" s="16"/>
      <c r="CN600" s="16"/>
      <c r="CO600" s="16"/>
      <c r="CP600" s="16"/>
      <c r="CQ600" s="16"/>
      <c r="CR600" s="16"/>
      <c r="CS600" s="16"/>
      <c r="CT600" s="16"/>
      <c r="CU600" s="16"/>
      <c r="CV600" s="16"/>
      <c r="CW600" s="16"/>
      <c r="CX600" s="16"/>
      <c r="CY600" s="16"/>
      <c r="CZ600" s="16"/>
      <c r="DA600" s="16"/>
      <c r="DB600" s="16"/>
    </row>
    <row r="601" spans="3:106" s="13" customFormat="1">
      <c r="D601" s="68"/>
      <c r="E601" s="77"/>
      <c r="F601" s="85"/>
      <c r="G601" s="16"/>
      <c r="H601" s="16"/>
      <c r="I601" s="16"/>
      <c r="J601" s="16"/>
      <c r="K601" s="16"/>
      <c r="L601" s="16"/>
      <c r="M601" s="16"/>
      <c r="N601" s="91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6"/>
      <c r="BP601" s="16"/>
      <c r="BQ601" s="16"/>
      <c r="BR601" s="16"/>
      <c r="BS601" s="16"/>
      <c r="BT601" s="16"/>
      <c r="BU601" s="16"/>
      <c r="BV601" s="16"/>
      <c r="BW601" s="16"/>
      <c r="BX601" s="16"/>
      <c r="BY601" s="16"/>
      <c r="BZ601" s="16"/>
      <c r="CA601" s="16"/>
      <c r="CB601" s="16"/>
      <c r="CC601" s="16"/>
      <c r="CD601" s="16"/>
      <c r="CE601" s="16"/>
      <c r="CF601" s="16"/>
      <c r="CG601" s="16"/>
      <c r="CH601" s="16"/>
      <c r="CI601" s="16"/>
      <c r="CJ601" s="16"/>
      <c r="CK601" s="16"/>
      <c r="CL601" s="16"/>
      <c r="CM601" s="16"/>
      <c r="CN601" s="16"/>
      <c r="CO601" s="16"/>
      <c r="CP601" s="16"/>
      <c r="CQ601" s="16"/>
      <c r="CR601" s="16"/>
      <c r="CS601" s="16"/>
      <c r="CT601" s="16"/>
      <c r="CU601" s="16"/>
      <c r="CV601" s="16"/>
      <c r="CW601" s="16"/>
      <c r="CX601" s="16"/>
      <c r="CY601" s="16"/>
      <c r="CZ601" s="16"/>
      <c r="DA601" s="16"/>
      <c r="DB601" s="16"/>
    </row>
    <row r="602" spans="3:106" s="13" customFormat="1">
      <c r="D602" s="68"/>
      <c r="E602" s="77"/>
      <c r="F602" s="85"/>
      <c r="G602" s="16"/>
      <c r="H602" s="16"/>
      <c r="I602" s="16"/>
      <c r="J602" s="16"/>
      <c r="K602" s="16"/>
      <c r="L602" s="16"/>
      <c r="M602" s="16"/>
      <c r="N602" s="91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  <c r="BO602" s="16"/>
      <c r="BP602" s="16"/>
      <c r="BQ602" s="16"/>
      <c r="BR602" s="16"/>
      <c r="BS602" s="16"/>
      <c r="BT602" s="16"/>
      <c r="BU602" s="16"/>
      <c r="BV602" s="16"/>
      <c r="BW602" s="16"/>
      <c r="BX602" s="16"/>
      <c r="BY602" s="16"/>
      <c r="BZ602" s="16"/>
      <c r="CA602" s="16"/>
      <c r="CB602" s="16"/>
      <c r="CC602" s="16"/>
      <c r="CD602" s="16"/>
      <c r="CE602" s="16"/>
      <c r="CF602" s="16"/>
      <c r="CG602" s="16"/>
      <c r="CH602" s="16"/>
      <c r="CI602" s="16"/>
      <c r="CJ602" s="16"/>
      <c r="CK602" s="16"/>
      <c r="CL602" s="16"/>
      <c r="CM602" s="16"/>
      <c r="CN602" s="16"/>
      <c r="CO602" s="16"/>
      <c r="CP602" s="16"/>
      <c r="CQ602" s="16"/>
      <c r="CR602" s="16"/>
      <c r="CS602" s="16"/>
      <c r="CT602" s="16"/>
      <c r="CU602" s="16"/>
      <c r="CV602" s="16"/>
      <c r="CW602" s="16"/>
      <c r="CX602" s="16"/>
      <c r="CY602" s="16"/>
      <c r="CZ602" s="16"/>
      <c r="DA602" s="16"/>
      <c r="DB602" s="16"/>
    </row>
    <row r="603" spans="3:106" s="13" customFormat="1">
      <c r="D603" s="68"/>
      <c r="E603" s="77"/>
      <c r="F603" s="85"/>
      <c r="G603" s="16"/>
      <c r="H603" s="16"/>
      <c r="I603" s="16"/>
      <c r="J603" s="16"/>
      <c r="K603" s="16"/>
      <c r="L603" s="16"/>
      <c r="M603" s="16"/>
      <c r="N603" s="91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  <c r="BO603" s="16"/>
      <c r="BP603" s="16"/>
      <c r="BQ603" s="16"/>
      <c r="BR603" s="16"/>
      <c r="BS603" s="16"/>
      <c r="BT603" s="16"/>
      <c r="BU603" s="16"/>
      <c r="BV603" s="16"/>
      <c r="BW603" s="16"/>
      <c r="BX603" s="16"/>
      <c r="BY603" s="16"/>
      <c r="BZ603" s="16"/>
      <c r="CA603" s="16"/>
      <c r="CB603" s="16"/>
      <c r="CC603" s="16"/>
      <c r="CD603" s="16"/>
      <c r="CE603" s="16"/>
      <c r="CF603" s="16"/>
      <c r="CG603" s="16"/>
      <c r="CH603" s="16"/>
      <c r="CI603" s="16"/>
      <c r="CJ603" s="16"/>
      <c r="CK603" s="16"/>
      <c r="CL603" s="16"/>
      <c r="CM603" s="16"/>
      <c r="CN603" s="16"/>
      <c r="CO603" s="16"/>
      <c r="CP603" s="16"/>
      <c r="CQ603" s="16"/>
      <c r="CR603" s="16"/>
      <c r="CS603" s="16"/>
      <c r="CT603" s="16"/>
      <c r="CU603" s="16"/>
      <c r="CV603" s="16"/>
      <c r="CW603" s="16"/>
      <c r="CX603" s="16"/>
      <c r="CY603" s="16"/>
      <c r="CZ603" s="16"/>
      <c r="DA603" s="16"/>
      <c r="DB603" s="16"/>
    </row>
    <row r="604" spans="3:106" s="13" customFormat="1">
      <c r="D604" s="68"/>
      <c r="E604" s="77"/>
      <c r="F604" s="85"/>
      <c r="G604" s="16"/>
      <c r="H604" s="16"/>
      <c r="I604" s="16"/>
      <c r="J604" s="16"/>
      <c r="K604" s="16"/>
      <c r="L604" s="16"/>
      <c r="M604" s="16"/>
      <c r="N604" s="91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6"/>
      <c r="BP604" s="16"/>
      <c r="BQ604" s="16"/>
      <c r="BR604" s="16"/>
      <c r="BS604" s="16"/>
      <c r="BT604" s="16"/>
      <c r="BU604" s="16"/>
      <c r="BV604" s="16"/>
      <c r="BW604" s="16"/>
      <c r="BX604" s="16"/>
      <c r="BY604" s="16"/>
      <c r="BZ604" s="16"/>
      <c r="CA604" s="16"/>
      <c r="CB604" s="16"/>
      <c r="CC604" s="16"/>
      <c r="CD604" s="16"/>
      <c r="CE604" s="16"/>
      <c r="CF604" s="16"/>
      <c r="CG604" s="16"/>
      <c r="CH604" s="16"/>
      <c r="CI604" s="16"/>
      <c r="CJ604" s="16"/>
      <c r="CK604" s="16"/>
      <c r="CL604" s="16"/>
      <c r="CM604" s="16"/>
      <c r="CN604" s="16"/>
      <c r="CO604" s="16"/>
      <c r="CP604" s="16"/>
      <c r="CQ604" s="16"/>
      <c r="CR604" s="16"/>
      <c r="CS604" s="16"/>
      <c r="CT604" s="16"/>
      <c r="CU604" s="16"/>
      <c r="CV604" s="16"/>
      <c r="CW604" s="16"/>
      <c r="CX604" s="16"/>
      <c r="CY604" s="16"/>
      <c r="CZ604" s="16"/>
      <c r="DA604" s="16"/>
      <c r="DB604" s="16"/>
    </row>
    <row r="605" spans="3:106" s="13" customFormat="1">
      <c r="D605" s="68"/>
      <c r="E605" s="77"/>
      <c r="F605" s="85"/>
      <c r="G605" s="16"/>
      <c r="H605" s="16"/>
      <c r="I605" s="16"/>
      <c r="J605" s="16"/>
      <c r="K605" s="16"/>
      <c r="L605" s="16"/>
      <c r="M605" s="16"/>
      <c r="N605" s="91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  <c r="BO605" s="16"/>
      <c r="BP605" s="16"/>
      <c r="BQ605" s="16"/>
      <c r="BR605" s="16"/>
      <c r="BS605" s="16"/>
      <c r="BT605" s="16"/>
      <c r="BU605" s="16"/>
      <c r="BV605" s="16"/>
      <c r="BW605" s="16"/>
      <c r="BX605" s="16"/>
      <c r="BY605" s="16"/>
      <c r="BZ605" s="16"/>
      <c r="CA605" s="16"/>
      <c r="CB605" s="16"/>
      <c r="CC605" s="16"/>
      <c r="CD605" s="16"/>
      <c r="CE605" s="16"/>
      <c r="CF605" s="16"/>
      <c r="CG605" s="16"/>
      <c r="CH605" s="16"/>
      <c r="CI605" s="16"/>
      <c r="CJ605" s="16"/>
      <c r="CK605" s="16"/>
      <c r="CL605" s="16"/>
      <c r="CM605" s="16"/>
      <c r="CN605" s="16"/>
      <c r="CO605" s="16"/>
      <c r="CP605" s="16"/>
      <c r="CQ605" s="16"/>
      <c r="CR605" s="16"/>
      <c r="CS605" s="16"/>
      <c r="CT605" s="16"/>
      <c r="CU605" s="16"/>
      <c r="CV605" s="16"/>
      <c r="CW605" s="16"/>
      <c r="CX605" s="16"/>
      <c r="CY605" s="16"/>
      <c r="CZ605" s="16"/>
      <c r="DA605" s="16"/>
      <c r="DB605" s="16"/>
    </row>
    <row r="606" spans="3:106" s="13" customFormat="1">
      <c r="D606" s="68"/>
      <c r="E606" s="77"/>
      <c r="F606" s="85"/>
      <c r="G606" s="16"/>
      <c r="H606" s="16"/>
      <c r="I606" s="16"/>
      <c r="J606" s="16"/>
      <c r="K606" s="16"/>
      <c r="L606" s="16"/>
      <c r="M606" s="16"/>
      <c r="N606" s="91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  <c r="BO606" s="16"/>
      <c r="BP606" s="16"/>
      <c r="BQ606" s="16"/>
      <c r="BR606" s="16"/>
      <c r="BS606" s="16"/>
      <c r="BT606" s="16"/>
      <c r="BU606" s="16"/>
      <c r="BV606" s="16"/>
      <c r="BW606" s="16"/>
      <c r="BX606" s="16"/>
      <c r="BY606" s="16"/>
      <c r="BZ606" s="16"/>
      <c r="CA606" s="16"/>
      <c r="CB606" s="16"/>
      <c r="CC606" s="16"/>
      <c r="CD606" s="16"/>
      <c r="CE606" s="16"/>
      <c r="CF606" s="16"/>
      <c r="CG606" s="16"/>
      <c r="CH606" s="16"/>
      <c r="CI606" s="16"/>
      <c r="CJ606" s="16"/>
      <c r="CK606" s="16"/>
      <c r="CL606" s="16"/>
      <c r="CM606" s="16"/>
      <c r="CN606" s="16"/>
      <c r="CO606" s="16"/>
      <c r="CP606" s="16"/>
      <c r="CQ606" s="16"/>
      <c r="CR606" s="16"/>
      <c r="CS606" s="16"/>
      <c r="CT606" s="16"/>
      <c r="CU606" s="16"/>
      <c r="CV606" s="16"/>
      <c r="CW606" s="16"/>
      <c r="CX606" s="16"/>
      <c r="CY606" s="16"/>
      <c r="CZ606" s="16"/>
      <c r="DA606" s="16"/>
      <c r="DB606" s="16"/>
    </row>
    <row r="607" spans="3:106" s="13" customFormat="1">
      <c r="D607" s="68"/>
      <c r="E607" s="77"/>
      <c r="F607" s="85"/>
      <c r="G607" s="16"/>
      <c r="H607" s="16"/>
      <c r="I607" s="16"/>
      <c r="J607" s="16"/>
      <c r="K607" s="16"/>
      <c r="L607" s="16"/>
      <c r="M607" s="16"/>
      <c r="N607" s="91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6"/>
      <c r="BP607" s="16"/>
      <c r="BQ607" s="16"/>
      <c r="BR607" s="16"/>
      <c r="BS607" s="16"/>
      <c r="BT607" s="16"/>
      <c r="BU607" s="16"/>
      <c r="BV607" s="16"/>
      <c r="BW607" s="16"/>
      <c r="BX607" s="16"/>
      <c r="BY607" s="16"/>
      <c r="BZ607" s="16"/>
      <c r="CA607" s="16"/>
      <c r="CB607" s="16"/>
      <c r="CC607" s="16"/>
      <c r="CD607" s="16"/>
      <c r="CE607" s="16"/>
      <c r="CF607" s="16"/>
      <c r="CG607" s="16"/>
      <c r="CH607" s="16"/>
      <c r="CI607" s="16"/>
      <c r="CJ607" s="16"/>
      <c r="CK607" s="16"/>
      <c r="CL607" s="16"/>
      <c r="CM607" s="16"/>
      <c r="CN607" s="16"/>
      <c r="CO607" s="16"/>
      <c r="CP607" s="16"/>
      <c r="CQ607" s="16"/>
      <c r="CR607" s="16"/>
      <c r="CS607" s="16"/>
      <c r="CT607" s="16"/>
      <c r="CU607" s="16"/>
      <c r="CV607" s="16"/>
      <c r="CW607" s="16"/>
      <c r="CX607" s="16"/>
      <c r="CY607" s="16"/>
      <c r="CZ607" s="16"/>
      <c r="DA607" s="16"/>
      <c r="DB607" s="16"/>
    </row>
    <row r="608" spans="3:106" s="13" customFormat="1">
      <c r="D608" s="68"/>
      <c r="E608" s="77"/>
      <c r="F608" s="85"/>
      <c r="G608" s="16"/>
      <c r="H608" s="16"/>
      <c r="I608" s="16"/>
      <c r="J608" s="16"/>
      <c r="K608" s="16"/>
      <c r="L608" s="16"/>
      <c r="M608" s="16"/>
      <c r="N608" s="91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  <c r="BO608" s="16"/>
      <c r="BP608" s="16"/>
      <c r="BQ608" s="16"/>
      <c r="BR608" s="16"/>
      <c r="BS608" s="16"/>
      <c r="BT608" s="16"/>
      <c r="BU608" s="16"/>
      <c r="BV608" s="16"/>
      <c r="BW608" s="16"/>
      <c r="BX608" s="16"/>
      <c r="BY608" s="16"/>
      <c r="BZ608" s="16"/>
      <c r="CA608" s="16"/>
      <c r="CB608" s="16"/>
      <c r="CC608" s="16"/>
      <c r="CD608" s="16"/>
      <c r="CE608" s="16"/>
      <c r="CF608" s="16"/>
      <c r="CG608" s="16"/>
      <c r="CH608" s="16"/>
      <c r="CI608" s="16"/>
      <c r="CJ608" s="16"/>
      <c r="CK608" s="16"/>
      <c r="CL608" s="16"/>
      <c r="CM608" s="16"/>
      <c r="CN608" s="16"/>
      <c r="CO608" s="16"/>
      <c r="CP608" s="16"/>
      <c r="CQ608" s="16"/>
      <c r="CR608" s="16"/>
      <c r="CS608" s="16"/>
      <c r="CT608" s="16"/>
      <c r="CU608" s="16"/>
      <c r="CV608" s="16"/>
      <c r="CW608" s="16"/>
      <c r="CX608" s="16"/>
      <c r="CY608" s="16"/>
      <c r="CZ608" s="16"/>
      <c r="DA608" s="16"/>
      <c r="DB608" s="16"/>
    </row>
    <row r="609" spans="4:106" s="13" customFormat="1">
      <c r="D609" s="68"/>
      <c r="E609" s="77"/>
      <c r="F609" s="85"/>
      <c r="G609" s="16"/>
      <c r="H609" s="16"/>
      <c r="I609" s="16"/>
      <c r="J609" s="16"/>
      <c r="K609" s="16"/>
      <c r="L609" s="16"/>
      <c r="M609" s="16"/>
      <c r="N609" s="91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6"/>
      <c r="BP609" s="16"/>
      <c r="BQ609" s="16"/>
      <c r="BR609" s="16"/>
      <c r="BS609" s="16"/>
      <c r="BT609" s="16"/>
      <c r="BU609" s="16"/>
      <c r="BV609" s="16"/>
      <c r="BW609" s="16"/>
      <c r="BX609" s="16"/>
      <c r="BY609" s="16"/>
      <c r="BZ609" s="16"/>
      <c r="CA609" s="16"/>
      <c r="CB609" s="16"/>
      <c r="CC609" s="16"/>
      <c r="CD609" s="16"/>
      <c r="CE609" s="16"/>
      <c r="CF609" s="16"/>
      <c r="CG609" s="16"/>
      <c r="CH609" s="16"/>
      <c r="CI609" s="16"/>
      <c r="CJ609" s="16"/>
      <c r="CK609" s="16"/>
      <c r="CL609" s="16"/>
      <c r="CM609" s="16"/>
      <c r="CN609" s="16"/>
      <c r="CO609" s="16"/>
      <c r="CP609" s="16"/>
      <c r="CQ609" s="16"/>
      <c r="CR609" s="16"/>
      <c r="CS609" s="16"/>
      <c r="CT609" s="16"/>
      <c r="CU609" s="16"/>
      <c r="CV609" s="16"/>
      <c r="CW609" s="16"/>
      <c r="CX609" s="16"/>
      <c r="CY609" s="16"/>
      <c r="CZ609" s="16"/>
      <c r="DA609" s="16"/>
      <c r="DB609" s="16"/>
    </row>
    <row r="610" spans="4:106" s="13" customFormat="1">
      <c r="D610" s="68"/>
      <c r="E610" s="77"/>
      <c r="F610" s="85"/>
      <c r="G610" s="16"/>
      <c r="H610" s="16"/>
      <c r="I610" s="16"/>
      <c r="J610" s="16"/>
      <c r="K610" s="16"/>
      <c r="L610" s="16"/>
      <c r="M610" s="16"/>
      <c r="N610" s="91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6"/>
      <c r="BP610" s="16"/>
      <c r="BQ610" s="16"/>
      <c r="BR610" s="16"/>
      <c r="BS610" s="16"/>
      <c r="BT610" s="16"/>
      <c r="BU610" s="16"/>
      <c r="BV610" s="16"/>
      <c r="BW610" s="16"/>
      <c r="BX610" s="16"/>
      <c r="BY610" s="16"/>
      <c r="BZ610" s="16"/>
      <c r="CA610" s="16"/>
      <c r="CB610" s="16"/>
      <c r="CC610" s="16"/>
      <c r="CD610" s="16"/>
      <c r="CE610" s="16"/>
      <c r="CF610" s="16"/>
      <c r="CG610" s="16"/>
      <c r="CH610" s="16"/>
      <c r="CI610" s="16"/>
      <c r="CJ610" s="16"/>
      <c r="CK610" s="16"/>
      <c r="CL610" s="16"/>
      <c r="CM610" s="16"/>
      <c r="CN610" s="16"/>
      <c r="CO610" s="16"/>
      <c r="CP610" s="16"/>
      <c r="CQ610" s="16"/>
      <c r="CR610" s="16"/>
      <c r="CS610" s="16"/>
      <c r="CT610" s="16"/>
      <c r="CU610" s="16"/>
      <c r="CV610" s="16"/>
      <c r="CW610" s="16"/>
      <c r="CX610" s="16"/>
      <c r="CY610" s="16"/>
      <c r="CZ610" s="16"/>
      <c r="DA610" s="16"/>
      <c r="DB610" s="16"/>
    </row>
    <row r="611" spans="4:106" s="13" customFormat="1">
      <c r="D611" s="68"/>
      <c r="E611" s="77"/>
      <c r="F611" s="85"/>
      <c r="G611" s="16"/>
      <c r="H611" s="16"/>
      <c r="I611" s="16"/>
      <c r="J611" s="16"/>
      <c r="K611" s="16"/>
      <c r="L611" s="16"/>
      <c r="M611" s="16"/>
      <c r="N611" s="91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6"/>
      <c r="BP611" s="16"/>
      <c r="BQ611" s="16"/>
      <c r="BR611" s="16"/>
      <c r="BS611" s="16"/>
      <c r="BT611" s="16"/>
      <c r="BU611" s="16"/>
      <c r="BV611" s="16"/>
      <c r="BW611" s="16"/>
      <c r="BX611" s="16"/>
      <c r="BY611" s="16"/>
      <c r="BZ611" s="16"/>
      <c r="CA611" s="16"/>
      <c r="CB611" s="16"/>
      <c r="CC611" s="16"/>
      <c r="CD611" s="16"/>
      <c r="CE611" s="16"/>
      <c r="CF611" s="16"/>
      <c r="CG611" s="16"/>
      <c r="CH611" s="16"/>
      <c r="CI611" s="16"/>
      <c r="CJ611" s="16"/>
      <c r="CK611" s="16"/>
      <c r="CL611" s="16"/>
      <c r="CM611" s="16"/>
      <c r="CN611" s="16"/>
      <c r="CO611" s="16"/>
      <c r="CP611" s="16"/>
      <c r="CQ611" s="16"/>
      <c r="CR611" s="16"/>
      <c r="CS611" s="16"/>
      <c r="CT611" s="16"/>
      <c r="CU611" s="16"/>
      <c r="CV611" s="16"/>
      <c r="CW611" s="16"/>
      <c r="CX611" s="16"/>
      <c r="CY611" s="16"/>
      <c r="CZ611" s="16"/>
      <c r="DA611" s="16"/>
      <c r="DB611" s="16"/>
    </row>
    <row r="612" spans="4:106" s="13" customFormat="1">
      <c r="D612" s="68"/>
      <c r="E612" s="77"/>
      <c r="F612" s="85"/>
      <c r="G612" s="16"/>
      <c r="H612" s="16"/>
      <c r="I612" s="16"/>
      <c r="J612" s="16"/>
      <c r="K612" s="16"/>
      <c r="L612" s="16"/>
      <c r="M612" s="16"/>
      <c r="N612" s="91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  <c r="BO612" s="16"/>
      <c r="BP612" s="16"/>
      <c r="BQ612" s="16"/>
      <c r="BR612" s="16"/>
      <c r="BS612" s="16"/>
      <c r="BT612" s="16"/>
      <c r="BU612" s="16"/>
      <c r="BV612" s="16"/>
      <c r="BW612" s="16"/>
      <c r="BX612" s="16"/>
      <c r="BY612" s="16"/>
      <c r="BZ612" s="16"/>
      <c r="CA612" s="16"/>
      <c r="CB612" s="16"/>
      <c r="CC612" s="16"/>
      <c r="CD612" s="16"/>
      <c r="CE612" s="16"/>
      <c r="CF612" s="16"/>
      <c r="CG612" s="16"/>
      <c r="CH612" s="16"/>
      <c r="CI612" s="16"/>
      <c r="CJ612" s="16"/>
      <c r="CK612" s="16"/>
      <c r="CL612" s="16"/>
      <c r="CM612" s="16"/>
      <c r="CN612" s="16"/>
      <c r="CO612" s="16"/>
      <c r="CP612" s="16"/>
      <c r="CQ612" s="16"/>
      <c r="CR612" s="16"/>
      <c r="CS612" s="16"/>
      <c r="CT612" s="16"/>
      <c r="CU612" s="16"/>
      <c r="CV612" s="16"/>
      <c r="CW612" s="16"/>
      <c r="CX612" s="16"/>
      <c r="CY612" s="16"/>
      <c r="CZ612" s="16"/>
      <c r="DA612" s="16"/>
      <c r="DB612" s="16"/>
    </row>
    <row r="613" spans="4:106" s="13" customFormat="1">
      <c r="D613" s="68"/>
      <c r="E613" s="77"/>
      <c r="F613" s="85"/>
      <c r="G613" s="16"/>
      <c r="H613" s="16"/>
      <c r="I613" s="16"/>
      <c r="J613" s="16"/>
      <c r="K613" s="16"/>
      <c r="L613" s="16"/>
      <c r="M613" s="16"/>
      <c r="N613" s="91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/>
      <c r="BS613" s="16"/>
      <c r="BT613" s="16"/>
      <c r="BU613" s="16"/>
      <c r="BV613" s="16"/>
      <c r="BW613" s="16"/>
      <c r="BX613" s="16"/>
      <c r="BY613" s="16"/>
      <c r="BZ613" s="16"/>
      <c r="CA613" s="16"/>
      <c r="CB613" s="16"/>
      <c r="CC613" s="16"/>
      <c r="CD613" s="16"/>
      <c r="CE613" s="16"/>
      <c r="CF613" s="16"/>
      <c r="CG613" s="16"/>
      <c r="CH613" s="16"/>
      <c r="CI613" s="16"/>
      <c r="CJ613" s="16"/>
      <c r="CK613" s="16"/>
      <c r="CL613" s="16"/>
      <c r="CM613" s="16"/>
      <c r="CN613" s="16"/>
      <c r="CO613" s="16"/>
      <c r="CP613" s="16"/>
      <c r="CQ613" s="16"/>
      <c r="CR613" s="16"/>
      <c r="CS613" s="16"/>
      <c r="CT613" s="16"/>
      <c r="CU613" s="16"/>
      <c r="CV613" s="16"/>
      <c r="CW613" s="16"/>
      <c r="CX613" s="16"/>
      <c r="CY613" s="16"/>
      <c r="CZ613" s="16"/>
      <c r="DA613" s="16"/>
      <c r="DB613" s="16"/>
    </row>
    <row r="614" spans="4:106" s="13" customFormat="1">
      <c r="D614" s="68"/>
      <c r="E614" s="77"/>
      <c r="F614" s="85"/>
      <c r="G614" s="16"/>
      <c r="H614" s="16"/>
      <c r="I614" s="16"/>
      <c r="J614" s="16"/>
      <c r="K614" s="16"/>
      <c r="L614" s="16"/>
      <c r="M614" s="16"/>
      <c r="N614" s="91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  <c r="BS614" s="16"/>
      <c r="BT614" s="16"/>
      <c r="BU614" s="16"/>
      <c r="BV614" s="16"/>
      <c r="BW614" s="16"/>
      <c r="BX614" s="16"/>
      <c r="BY614" s="16"/>
      <c r="BZ614" s="16"/>
      <c r="CA614" s="16"/>
      <c r="CB614" s="16"/>
      <c r="CC614" s="16"/>
      <c r="CD614" s="16"/>
      <c r="CE614" s="16"/>
      <c r="CF614" s="16"/>
      <c r="CG614" s="16"/>
      <c r="CH614" s="16"/>
      <c r="CI614" s="16"/>
      <c r="CJ614" s="16"/>
      <c r="CK614" s="16"/>
      <c r="CL614" s="16"/>
      <c r="CM614" s="16"/>
      <c r="CN614" s="16"/>
      <c r="CO614" s="16"/>
      <c r="CP614" s="16"/>
      <c r="CQ614" s="16"/>
      <c r="CR614" s="16"/>
      <c r="CS614" s="16"/>
      <c r="CT614" s="16"/>
      <c r="CU614" s="16"/>
      <c r="CV614" s="16"/>
      <c r="CW614" s="16"/>
      <c r="CX614" s="16"/>
      <c r="CY614" s="16"/>
      <c r="CZ614" s="16"/>
      <c r="DA614" s="16"/>
      <c r="DB614" s="16"/>
    </row>
    <row r="615" spans="4:106" s="13" customFormat="1">
      <c r="D615" s="68"/>
      <c r="E615" s="77"/>
      <c r="F615" s="85"/>
      <c r="G615" s="16"/>
      <c r="H615" s="16"/>
      <c r="I615" s="16"/>
      <c r="J615" s="16"/>
      <c r="K615" s="16"/>
      <c r="L615" s="16"/>
      <c r="M615" s="16"/>
      <c r="N615" s="91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  <c r="BO615" s="16"/>
      <c r="BP615" s="16"/>
      <c r="BQ615" s="16"/>
      <c r="BR615" s="16"/>
      <c r="BS615" s="16"/>
      <c r="BT615" s="16"/>
      <c r="BU615" s="16"/>
      <c r="BV615" s="16"/>
      <c r="BW615" s="16"/>
      <c r="BX615" s="16"/>
      <c r="BY615" s="16"/>
      <c r="BZ615" s="16"/>
      <c r="CA615" s="16"/>
      <c r="CB615" s="16"/>
      <c r="CC615" s="16"/>
      <c r="CD615" s="16"/>
      <c r="CE615" s="16"/>
      <c r="CF615" s="16"/>
      <c r="CG615" s="16"/>
      <c r="CH615" s="16"/>
      <c r="CI615" s="16"/>
      <c r="CJ615" s="16"/>
      <c r="CK615" s="16"/>
      <c r="CL615" s="16"/>
      <c r="CM615" s="16"/>
      <c r="CN615" s="16"/>
      <c r="CO615" s="16"/>
      <c r="CP615" s="16"/>
      <c r="CQ615" s="16"/>
      <c r="CR615" s="16"/>
      <c r="CS615" s="16"/>
      <c r="CT615" s="16"/>
      <c r="CU615" s="16"/>
      <c r="CV615" s="16"/>
      <c r="CW615" s="16"/>
      <c r="CX615" s="16"/>
      <c r="CY615" s="16"/>
      <c r="CZ615" s="16"/>
      <c r="DA615" s="16"/>
      <c r="DB615" s="16"/>
    </row>
    <row r="616" spans="4:106" s="13" customFormat="1">
      <c r="D616" s="68"/>
      <c r="E616" s="77"/>
      <c r="F616" s="85"/>
      <c r="G616" s="16"/>
      <c r="H616" s="16"/>
      <c r="I616" s="16"/>
      <c r="J616" s="16"/>
      <c r="K616" s="16"/>
      <c r="L616" s="16"/>
      <c r="M616" s="16"/>
      <c r="N616" s="91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6"/>
      <c r="BP616" s="16"/>
      <c r="BQ616" s="16"/>
      <c r="BR616" s="16"/>
      <c r="BS616" s="16"/>
      <c r="BT616" s="16"/>
      <c r="BU616" s="16"/>
      <c r="BV616" s="16"/>
      <c r="BW616" s="16"/>
      <c r="BX616" s="16"/>
      <c r="BY616" s="16"/>
      <c r="BZ616" s="16"/>
      <c r="CA616" s="16"/>
      <c r="CB616" s="16"/>
      <c r="CC616" s="16"/>
      <c r="CD616" s="16"/>
      <c r="CE616" s="16"/>
      <c r="CF616" s="16"/>
      <c r="CG616" s="16"/>
      <c r="CH616" s="16"/>
      <c r="CI616" s="16"/>
      <c r="CJ616" s="16"/>
      <c r="CK616" s="16"/>
      <c r="CL616" s="16"/>
      <c r="CM616" s="16"/>
      <c r="CN616" s="16"/>
      <c r="CO616" s="16"/>
      <c r="CP616" s="16"/>
      <c r="CQ616" s="16"/>
      <c r="CR616" s="16"/>
      <c r="CS616" s="16"/>
      <c r="CT616" s="16"/>
      <c r="CU616" s="16"/>
      <c r="CV616" s="16"/>
      <c r="CW616" s="16"/>
      <c r="CX616" s="16"/>
      <c r="CY616" s="16"/>
      <c r="CZ616" s="16"/>
      <c r="DA616" s="16"/>
      <c r="DB616" s="16"/>
    </row>
    <row r="617" spans="4:106" s="13" customFormat="1">
      <c r="D617" s="68"/>
      <c r="E617" s="77"/>
      <c r="F617" s="85"/>
      <c r="G617" s="16"/>
      <c r="H617" s="16"/>
      <c r="I617" s="16"/>
      <c r="J617" s="16"/>
      <c r="K617" s="16"/>
      <c r="L617" s="16"/>
      <c r="M617" s="16"/>
      <c r="N617" s="91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6"/>
      <c r="BP617" s="16"/>
      <c r="BQ617" s="16"/>
      <c r="BR617" s="16"/>
      <c r="BS617" s="16"/>
      <c r="BT617" s="16"/>
      <c r="BU617" s="16"/>
      <c r="BV617" s="16"/>
      <c r="BW617" s="16"/>
      <c r="BX617" s="16"/>
      <c r="BY617" s="16"/>
      <c r="BZ617" s="16"/>
      <c r="CA617" s="16"/>
      <c r="CB617" s="16"/>
      <c r="CC617" s="16"/>
      <c r="CD617" s="16"/>
      <c r="CE617" s="16"/>
      <c r="CF617" s="16"/>
      <c r="CG617" s="16"/>
      <c r="CH617" s="16"/>
      <c r="CI617" s="16"/>
      <c r="CJ617" s="16"/>
      <c r="CK617" s="16"/>
      <c r="CL617" s="16"/>
      <c r="CM617" s="16"/>
      <c r="CN617" s="16"/>
      <c r="CO617" s="16"/>
      <c r="CP617" s="16"/>
      <c r="CQ617" s="16"/>
      <c r="CR617" s="16"/>
      <c r="CS617" s="16"/>
      <c r="CT617" s="16"/>
      <c r="CU617" s="16"/>
      <c r="CV617" s="16"/>
      <c r="CW617" s="16"/>
      <c r="CX617" s="16"/>
      <c r="CY617" s="16"/>
      <c r="CZ617" s="16"/>
      <c r="DA617" s="16"/>
      <c r="DB617" s="16"/>
    </row>
    <row r="618" spans="4:106" s="13" customFormat="1">
      <c r="D618" s="68"/>
      <c r="E618" s="77"/>
      <c r="F618" s="85"/>
      <c r="G618" s="16"/>
      <c r="H618" s="16"/>
      <c r="I618" s="16"/>
      <c r="J618" s="16"/>
      <c r="K618" s="16"/>
      <c r="L618" s="16"/>
      <c r="M618" s="16"/>
      <c r="N618" s="91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6"/>
      <c r="BP618" s="16"/>
      <c r="BQ618" s="16"/>
      <c r="BR618" s="16"/>
      <c r="BS618" s="16"/>
      <c r="BT618" s="16"/>
      <c r="BU618" s="16"/>
      <c r="BV618" s="16"/>
      <c r="BW618" s="16"/>
      <c r="BX618" s="16"/>
      <c r="BY618" s="16"/>
      <c r="BZ618" s="16"/>
      <c r="CA618" s="16"/>
      <c r="CB618" s="16"/>
      <c r="CC618" s="16"/>
      <c r="CD618" s="16"/>
      <c r="CE618" s="16"/>
      <c r="CF618" s="16"/>
      <c r="CG618" s="16"/>
      <c r="CH618" s="16"/>
      <c r="CI618" s="16"/>
      <c r="CJ618" s="16"/>
      <c r="CK618" s="16"/>
      <c r="CL618" s="16"/>
      <c r="CM618" s="16"/>
      <c r="CN618" s="16"/>
      <c r="CO618" s="16"/>
      <c r="CP618" s="16"/>
      <c r="CQ618" s="16"/>
      <c r="CR618" s="16"/>
      <c r="CS618" s="16"/>
      <c r="CT618" s="16"/>
      <c r="CU618" s="16"/>
      <c r="CV618" s="16"/>
      <c r="CW618" s="16"/>
      <c r="CX618" s="16"/>
      <c r="CY618" s="16"/>
      <c r="CZ618" s="16"/>
      <c r="DA618" s="16"/>
      <c r="DB618" s="16"/>
    </row>
    <row r="619" spans="4:106" s="13" customFormat="1">
      <c r="D619" s="68"/>
      <c r="E619" s="77"/>
      <c r="F619" s="85"/>
      <c r="G619" s="16"/>
      <c r="H619" s="16"/>
      <c r="I619" s="16"/>
      <c r="J619" s="16"/>
      <c r="K619" s="16"/>
      <c r="L619" s="16"/>
      <c r="M619" s="16"/>
      <c r="N619" s="91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  <c r="BO619" s="16"/>
      <c r="BP619" s="16"/>
      <c r="BQ619" s="16"/>
      <c r="BR619" s="16"/>
      <c r="BS619" s="16"/>
      <c r="BT619" s="16"/>
      <c r="BU619" s="16"/>
      <c r="BV619" s="16"/>
      <c r="BW619" s="16"/>
      <c r="BX619" s="16"/>
      <c r="BY619" s="16"/>
      <c r="BZ619" s="16"/>
      <c r="CA619" s="16"/>
      <c r="CB619" s="16"/>
      <c r="CC619" s="16"/>
      <c r="CD619" s="16"/>
      <c r="CE619" s="16"/>
      <c r="CF619" s="16"/>
      <c r="CG619" s="16"/>
      <c r="CH619" s="16"/>
      <c r="CI619" s="16"/>
      <c r="CJ619" s="16"/>
      <c r="CK619" s="16"/>
      <c r="CL619" s="16"/>
      <c r="CM619" s="16"/>
      <c r="CN619" s="16"/>
      <c r="CO619" s="16"/>
      <c r="CP619" s="16"/>
      <c r="CQ619" s="16"/>
      <c r="CR619" s="16"/>
      <c r="CS619" s="16"/>
      <c r="CT619" s="16"/>
      <c r="CU619" s="16"/>
      <c r="CV619" s="16"/>
      <c r="CW619" s="16"/>
      <c r="CX619" s="16"/>
      <c r="CY619" s="16"/>
      <c r="CZ619" s="16"/>
      <c r="DA619" s="16"/>
      <c r="DB619" s="16"/>
    </row>
    <row r="620" spans="4:106" s="13" customFormat="1">
      <c r="D620" s="68"/>
      <c r="E620" s="77"/>
      <c r="F620" s="85"/>
      <c r="G620" s="16"/>
      <c r="H620" s="16"/>
      <c r="I620" s="16"/>
      <c r="J620" s="16"/>
      <c r="K620" s="16"/>
      <c r="L620" s="16"/>
      <c r="M620" s="16"/>
      <c r="N620" s="91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6"/>
      <c r="BP620" s="16"/>
      <c r="BQ620" s="16"/>
      <c r="BR620" s="16"/>
      <c r="BS620" s="16"/>
      <c r="BT620" s="16"/>
      <c r="BU620" s="16"/>
      <c r="BV620" s="16"/>
      <c r="BW620" s="16"/>
      <c r="BX620" s="16"/>
      <c r="BY620" s="16"/>
      <c r="BZ620" s="16"/>
      <c r="CA620" s="16"/>
      <c r="CB620" s="16"/>
      <c r="CC620" s="16"/>
      <c r="CD620" s="16"/>
      <c r="CE620" s="16"/>
      <c r="CF620" s="16"/>
      <c r="CG620" s="16"/>
      <c r="CH620" s="16"/>
      <c r="CI620" s="16"/>
      <c r="CJ620" s="16"/>
      <c r="CK620" s="16"/>
      <c r="CL620" s="16"/>
      <c r="CM620" s="16"/>
      <c r="CN620" s="16"/>
      <c r="CO620" s="16"/>
      <c r="CP620" s="16"/>
      <c r="CQ620" s="16"/>
      <c r="CR620" s="16"/>
      <c r="CS620" s="16"/>
      <c r="CT620" s="16"/>
      <c r="CU620" s="16"/>
      <c r="CV620" s="16"/>
      <c r="CW620" s="16"/>
      <c r="CX620" s="16"/>
      <c r="CY620" s="16"/>
      <c r="CZ620" s="16"/>
      <c r="DA620" s="16"/>
      <c r="DB620" s="16"/>
    </row>
    <row r="621" spans="4:106" s="13" customFormat="1">
      <c r="D621" s="68"/>
      <c r="E621" s="77"/>
      <c r="F621" s="85"/>
      <c r="G621" s="16"/>
      <c r="H621" s="16"/>
      <c r="I621" s="16"/>
      <c r="J621" s="16"/>
      <c r="K621" s="16"/>
      <c r="L621" s="16"/>
      <c r="M621" s="16"/>
      <c r="N621" s="91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6"/>
      <c r="BP621" s="16"/>
      <c r="BQ621" s="16"/>
      <c r="BR621" s="16"/>
      <c r="BS621" s="16"/>
      <c r="BT621" s="16"/>
      <c r="BU621" s="16"/>
      <c r="BV621" s="16"/>
      <c r="BW621" s="16"/>
      <c r="BX621" s="16"/>
      <c r="BY621" s="16"/>
      <c r="BZ621" s="16"/>
      <c r="CA621" s="16"/>
      <c r="CB621" s="16"/>
      <c r="CC621" s="16"/>
      <c r="CD621" s="16"/>
      <c r="CE621" s="16"/>
      <c r="CF621" s="16"/>
      <c r="CG621" s="16"/>
      <c r="CH621" s="16"/>
      <c r="CI621" s="16"/>
      <c r="CJ621" s="16"/>
      <c r="CK621" s="16"/>
      <c r="CL621" s="16"/>
      <c r="CM621" s="16"/>
      <c r="CN621" s="16"/>
      <c r="CO621" s="16"/>
      <c r="CP621" s="16"/>
      <c r="CQ621" s="16"/>
      <c r="CR621" s="16"/>
      <c r="CS621" s="16"/>
      <c r="CT621" s="16"/>
      <c r="CU621" s="16"/>
      <c r="CV621" s="16"/>
      <c r="CW621" s="16"/>
      <c r="CX621" s="16"/>
      <c r="CY621" s="16"/>
      <c r="CZ621" s="16"/>
      <c r="DA621" s="16"/>
      <c r="DB621" s="16"/>
    </row>
    <row r="622" spans="4:106" s="13" customFormat="1">
      <c r="D622" s="68"/>
      <c r="E622" s="77"/>
      <c r="F622" s="85"/>
      <c r="G622" s="16"/>
      <c r="H622" s="16"/>
      <c r="I622" s="16"/>
      <c r="J622" s="16"/>
      <c r="K622" s="16"/>
      <c r="L622" s="16"/>
      <c r="M622" s="16"/>
      <c r="N622" s="91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6"/>
      <c r="BP622" s="16"/>
      <c r="BQ622" s="16"/>
      <c r="BR622" s="16"/>
      <c r="BS622" s="16"/>
      <c r="BT622" s="16"/>
      <c r="BU622" s="16"/>
      <c r="BV622" s="16"/>
      <c r="BW622" s="16"/>
      <c r="BX622" s="16"/>
      <c r="BY622" s="16"/>
      <c r="BZ622" s="16"/>
      <c r="CA622" s="16"/>
      <c r="CB622" s="16"/>
      <c r="CC622" s="16"/>
      <c r="CD622" s="16"/>
      <c r="CE622" s="16"/>
      <c r="CF622" s="16"/>
      <c r="CG622" s="16"/>
      <c r="CH622" s="16"/>
      <c r="CI622" s="16"/>
      <c r="CJ622" s="16"/>
      <c r="CK622" s="16"/>
      <c r="CL622" s="16"/>
      <c r="CM622" s="16"/>
      <c r="CN622" s="16"/>
      <c r="CO622" s="16"/>
      <c r="CP622" s="16"/>
      <c r="CQ622" s="16"/>
      <c r="CR622" s="16"/>
      <c r="CS622" s="16"/>
      <c r="CT622" s="16"/>
      <c r="CU622" s="16"/>
      <c r="CV622" s="16"/>
      <c r="CW622" s="16"/>
      <c r="CX622" s="16"/>
      <c r="CY622" s="16"/>
      <c r="CZ622" s="16"/>
      <c r="DA622" s="16"/>
      <c r="DB622" s="16"/>
    </row>
    <row r="623" spans="4:106" s="13" customFormat="1">
      <c r="D623" s="68"/>
      <c r="E623" s="77"/>
      <c r="F623" s="85"/>
      <c r="G623" s="16"/>
      <c r="H623" s="16"/>
      <c r="I623" s="16"/>
      <c r="J623" s="16"/>
      <c r="K623" s="16"/>
      <c r="L623" s="16"/>
      <c r="M623" s="16"/>
      <c r="N623" s="91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  <c r="BO623" s="16"/>
      <c r="BP623" s="16"/>
      <c r="BQ623" s="16"/>
      <c r="BR623" s="16"/>
      <c r="BS623" s="16"/>
      <c r="BT623" s="16"/>
      <c r="BU623" s="16"/>
      <c r="BV623" s="16"/>
      <c r="BW623" s="16"/>
      <c r="BX623" s="16"/>
      <c r="BY623" s="16"/>
      <c r="BZ623" s="16"/>
      <c r="CA623" s="16"/>
      <c r="CB623" s="16"/>
      <c r="CC623" s="16"/>
      <c r="CD623" s="16"/>
      <c r="CE623" s="16"/>
      <c r="CF623" s="16"/>
      <c r="CG623" s="16"/>
      <c r="CH623" s="16"/>
      <c r="CI623" s="16"/>
      <c r="CJ623" s="16"/>
      <c r="CK623" s="16"/>
      <c r="CL623" s="16"/>
      <c r="CM623" s="16"/>
      <c r="CN623" s="16"/>
      <c r="CO623" s="16"/>
      <c r="CP623" s="16"/>
      <c r="CQ623" s="16"/>
      <c r="CR623" s="16"/>
      <c r="CS623" s="16"/>
      <c r="CT623" s="16"/>
      <c r="CU623" s="16"/>
      <c r="CV623" s="16"/>
      <c r="CW623" s="16"/>
      <c r="CX623" s="16"/>
      <c r="CY623" s="16"/>
      <c r="CZ623" s="16"/>
      <c r="DA623" s="16"/>
      <c r="DB623" s="16"/>
    </row>
    <row r="624" spans="4:106" s="13" customFormat="1">
      <c r="D624" s="68"/>
      <c r="E624" s="77"/>
      <c r="F624" s="85"/>
      <c r="G624" s="16"/>
      <c r="H624" s="16"/>
      <c r="I624" s="16"/>
      <c r="J624" s="16"/>
      <c r="K624" s="16"/>
      <c r="L624" s="16"/>
      <c r="M624" s="16"/>
      <c r="N624" s="91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6"/>
      <c r="BP624" s="16"/>
      <c r="BQ624" s="16"/>
      <c r="BR624" s="16"/>
      <c r="BS624" s="16"/>
      <c r="BT624" s="16"/>
      <c r="BU624" s="16"/>
      <c r="BV624" s="16"/>
      <c r="BW624" s="16"/>
      <c r="BX624" s="16"/>
      <c r="BY624" s="16"/>
      <c r="BZ624" s="16"/>
      <c r="CA624" s="16"/>
      <c r="CB624" s="16"/>
      <c r="CC624" s="16"/>
      <c r="CD624" s="16"/>
      <c r="CE624" s="16"/>
      <c r="CF624" s="16"/>
      <c r="CG624" s="16"/>
      <c r="CH624" s="16"/>
      <c r="CI624" s="16"/>
      <c r="CJ624" s="16"/>
      <c r="CK624" s="16"/>
      <c r="CL624" s="16"/>
      <c r="CM624" s="16"/>
      <c r="CN624" s="16"/>
      <c r="CO624" s="16"/>
      <c r="CP624" s="16"/>
      <c r="CQ624" s="16"/>
      <c r="CR624" s="16"/>
      <c r="CS624" s="16"/>
      <c r="CT624" s="16"/>
      <c r="CU624" s="16"/>
      <c r="CV624" s="16"/>
      <c r="CW624" s="16"/>
      <c r="CX624" s="16"/>
      <c r="CY624" s="16"/>
      <c r="CZ624" s="16"/>
      <c r="DA624" s="16"/>
      <c r="DB624" s="16"/>
    </row>
    <row r="625" spans="4:106" s="13" customFormat="1">
      <c r="D625" s="68"/>
      <c r="E625" s="77"/>
      <c r="F625" s="85"/>
      <c r="G625" s="16"/>
      <c r="H625" s="16"/>
      <c r="I625" s="16"/>
      <c r="J625" s="16"/>
      <c r="K625" s="16"/>
      <c r="L625" s="16"/>
      <c r="M625" s="16"/>
      <c r="N625" s="91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  <c r="BO625" s="16"/>
      <c r="BP625" s="16"/>
      <c r="BQ625" s="16"/>
      <c r="BR625" s="16"/>
      <c r="BS625" s="16"/>
      <c r="BT625" s="16"/>
      <c r="BU625" s="16"/>
      <c r="BV625" s="16"/>
      <c r="BW625" s="16"/>
      <c r="BX625" s="16"/>
      <c r="BY625" s="16"/>
      <c r="BZ625" s="16"/>
      <c r="CA625" s="16"/>
      <c r="CB625" s="16"/>
      <c r="CC625" s="16"/>
      <c r="CD625" s="16"/>
      <c r="CE625" s="16"/>
      <c r="CF625" s="16"/>
      <c r="CG625" s="16"/>
      <c r="CH625" s="16"/>
      <c r="CI625" s="16"/>
      <c r="CJ625" s="16"/>
      <c r="CK625" s="16"/>
      <c r="CL625" s="16"/>
      <c r="CM625" s="16"/>
      <c r="CN625" s="16"/>
      <c r="CO625" s="16"/>
      <c r="CP625" s="16"/>
      <c r="CQ625" s="16"/>
      <c r="CR625" s="16"/>
      <c r="CS625" s="16"/>
      <c r="CT625" s="16"/>
      <c r="CU625" s="16"/>
      <c r="CV625" s="16"/>
      <c r="CW625" s="16"/>
      <c r="CX625" s="16"/>
      <c r="CY625" s="16"/>
      <c r="CZ625" s="16"/>
      <c r="DA625" s="16"/>
      <c r="DB625" s="16"/>
    </row>
    <row r="626" spans="4:106" s="13" customFormat="1">
      <c r="D626" s="68"/>
      <c r="E626" s="77"/>
      <c r="F626" s="85"/>
      <c r="G626" s="16"/>
      <c r="H626" s="16"/>
      <c r="I626" s="16"/>
      <c r="J626" s="16"/>
      <c r="K626" s="16"/>
      <c r="L626" s="16"/>
      <c r="M626" s="16"/>
      <c r="N626" s="91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6"/>
      <c r="BP626" s="16"/>
      <c r="BQ626" s="16"/>
      <c r="BR626" s="16"/>
      <c r="BS626" s="16"/>
      <c r="BT626" s="16"/>
      <c r="BU626" s="16"/>
      <c r="BV626" s="16"/>
      <c r="BW626" s="16"/>
      <c r="BX626" s="16"/>
      <c r="BY626" s="16"/>
      <c r="BZ626" s="16"/>
      <c r="CA626" s="16"/>
      <c r="CB626" s="16"/>
      <c r="CC626" s="16"/>
      <c r="CD626" s="16"/>
      <c r="CE626" s="16"/>
      <c r="CF626" s="16"/>
      <c r="CG626" s="16"/>
      <c r="CH626" s="16"/>
      <c r="CI626" s="16"/>
      <c r="CJ626" s="16"/>
      <c r="CK626" s="16"/>
      <c r="CL626" s="16"/>
      <c r="CM626" s="16"/>
      <c r="CN626" s="16"/>
      <c r="CO626" s="16"/>
      <c r="CP626" s="16"/>
      <c r="CQ626" s="16"/>
      <c r="CR626" s="16"/>
      <c r="CS626" s="16"/>
      <c r="CT626" s="16"/>
      <c r="CU626" s="16"/>
      <c r="CV626" s="16"/>
      <c r="CW626" s="16"/>
      <c r="CX626" s="16"/>
      <c r="CY626" s="16"/>
      <c r="CZ626" s="16"/>
      <c r="DA626" s="16"/>
      <c r="DB626" s="16"/>
    </row>
    <row r="627" spans="4:106" s="13" customFormat="1">
      <c r="D627" s="68"/>
      <c r="E627" s="77"/>
      <c r="F627" s="85"/>
      <c r="G627" s="16"/>
      <c r="H627" s="16"/>
      <c r="I627" s="16"/>
      <c r="J627" s="16"/>
      <c r="K627" s="16"/>
      <c r="L627" s="16"/>
      <c r="M627" s="16"/>
      <c r="N627" s="91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  <c r="BM627" s="16"/>
      <c r="BN627" s="16"/>
      <c r="BO627" s="16"/>
      <c r="BP627" s="16"/>
      <c r="BQ627" s="16"/>
      <c r="BR627" s="16"/>
      <c r="BS627" s="16"/>
      <c r="BT627" s="16"/>
      <c r="BU627" s="16"/>
      <c r="BV627" s="16"/>
      <c r="BW627" s="16"/>
      <c r="BX627" s="16"/>
      <c r="BY627" s="16"/>
      <c r="BZ627" s="16"/>
      <c r="CA627" s="16"/>
      <c r="CB627" s="16"/>
      <c r="CC627" s="16"/>
      <c r="CD627" s="16"/>
      <c r="CE627" s="16"/>
      <c r="CF627" s="16"/>
      <c r="CG627" s="16"/>
      <c r="CH627" s="16"/>
      <c r="CI627" s="16"/>
      <c r="CJ627" s="16"/>
      <c r="CK627" s="16"/>
      <c r="CL627" s="16"/>
      <c r="CM627" s="16"/>
      <c r="CN627" s="16"/>
      <c r="CO627" s="16"/>
      <c r="CP627" s="16"/>
      <c r="CQ627" s="16"/>
      <c r="CR627" s="16"/>
      <c r="CS627" s="16"/>
      <c r="CT627" s="16"/>
      <c r="CU627" s="16"/>
      <c r="CV627" s="16"/>
      <c r="CW627" s="16"/>
      <c r="CX627" s="16"/>
      <c r="CY627" s="16"/>
      <c r="CZ627" s="16"/>
      <c r="DA627" s="16"/>
      <c r="DB627" s="16"/>
    </row>
    <row r="628" spans="4:106" s="13" customFormat="1">
      <c r="D628" s="68"/>
      <c r="E628" s="77"/>
      <c r="F628" s="85"/>
      <c r="G628" s="16"/>
      <c r="H628" s="16"/>
      <c r="I628" s="16"/>
      <c r="J628" s="16"/>
      <c r="K628" s="16"/>
      <c r="L628" s="16"/>
      <c r="M628" s="16"/>
      <c r="N628" s="91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  <c r="BM628" s="16"/>
      <c r="BN628" s="16"/>
      <c r="BO628" s="16"/>
      <c r="BP628" s="16"/>
      <c r="BQ628" s="16"/>
      <c r="BR628" s="16"/>
      <c r="BS628" s="16"/>
      <c r="BT628" s="16"/>
      <c r="BU628" s="16"/>
      <c r="BV628" s="16"/>
      <c r="BW628" s="16"/>
      <c r="BX628" s="16"/>
      <c r="BY628" s="16"/>
      <c r="BZ628" s="16"/>
      <c r="CA628" s="16"/>
      <c r="CB628" s="16"/>
      <c r="CC628" s="16"/>
      <c r="CD628" s="16"/>
      <c r="CE628" s="16"/>
      <c r="CF628" s="16"/>
      <c r="CG628" s="16"/>
      <c r="CH628" s="16"/>
      <c r="CI628" s="16"/>
      <c r="CJ628" s="16"/>
      <c r="CK628" s="16"/>
      <c r="CL628" s="16"/>
      <c r="CM628" s="16"/>
      <c r="CN628" s="16"/>
      <c r="CO628" s="16"/>
      <c r="CP628" s="16"/>
      <c r="CQ628" s="16"/>
      <c r="CR628" s="16"/>
      <c r="CS628" s="16"/>
      <c r="CT628" s="16"/>
      <c r="CU628" s="16"/>
      <c r="CV628" s="16"/>
      <c r="CW628" s="16"/>
      <c r="CX628" s="16"/>
      <c r="CY628" s="16"/>
      <c r="CZ628" s="16"/>
      <c r="DA628" s="16"/>
      <c r="DB628" s="16"/>
    </row>
    <row r="629" spans="4:106" s="13" customFormat="1">
      <c r="D629" s="68"/>
      <c r="E629" s="77"/>
      <c r="F629" s="85"/>
      <c r="G629" s="16"/>
      <c r="H629" s="16"/>
      <c r="I629" s="16"/>
      <c r="J629" s="16"/>
      <c r="K629" s="16"/>
      <c r="L629" s="16"/>
      <c r="M629" s="16"/>
      <c r="N629" s="91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  <c r="BM629" s="16"/>
      <c r="BN629" s="16"/>
      <c r="BO629" s="16"/>
      <c r="BP629" s="16"/>
      <c r="BQ629" s="16"/>
      <c r="BR629" s="16"/>
      <c r="BS629" s="16"/>
      <c r="BT629" s="16"/>
      <c r="BU629" s="16"/>
      <c r="BV629" s="16"/>
      <c r="BW629" s="16"/>
      <c r="BX629" s="16"/>
      <c r="BY629" s="16"/>
      <c r="BZ629" s="16"/>
      <c r="CA629" s="16"/>
      <c r="CB629" s="16"/>
      <c r="CC629" s="16"/>
      <c r="CD629" s="16"/>
      <c r="CE629" s="16"/>
      <c r="CF629" s="16"/>
      <c r="CG629" s="16"/>
      <c r="CH629" s="16"/>
      <c r="CI629" s="16"/>
      <c r="CJ629" s="16"/>
      <c r="CK629" s="16"/>
      <c r="CL629" s="16"/>
      <c r="CM629" s="16"/>
      <c r="CN629" s="16"/>
      <c r="CO629" s="16"/>
      <c r="CP629" s="16"/>
      <c r="CQ629" s="16"/>
      <c r="CR629" s="16"/>
      <c r="CS629" s="16"/>
      <c r="CT629" s="16"/>
      <c r="CU629" s="16"/>
      <c r="CV629" s="16"/>
      <c r="CW629" s="16"/>
      <c r="CX629" s="16"/>
      <c r="CY629" s="16"/>
      <c r="CZ629" s="16"/>
      <c r="DA629" s="16"/>
      <c r="DB629" s="16"/>
    </row>
    <row r="630" spans="4:106" s="13" customFormat="1">
      <c r="D630" s="68"/>
      <c r="E630" s="77"/>
      <c r="F630" s="85"/>
      <c r="G630" s="16"/>
      <c r="H630" s="16"/>
      <c r="I630" s="16"/>
      <c r="J630" s="16"/>
      <c r="K630" s="16"/>
      <c r="L630" s="16"/>
      <c r="M630" s="16"/>
      <c r="N630" s="91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6"/>
      <c r="BP630" s="16"/>
      <c r="BQ630" s="16"/>
      <c r="BR630" s="16"/>
      <c r="BS630" s="16"/>
      <c r="BT630" s="16"/>
      <c r="BU630" s="16"/>
      <c r="BV630" s="16"/>
      <c r="BW630" s="16"/>
      <c r="BX630" s="16"/>
      <c r="BY630" s="16"/>
      <c r="BZ630" s="16"/>
      <c r="CA630" s="16"/>
      <c r="CB630" s="16"/>
      <c r="CC630" s="16"/>
      <c r="CD630" s="16"/>
      <c r="CE630" s="16"/>
      <c r="CF630" s="16"/>
      <c r="CG630" s="16"/>
      <c r="CH630" s="16"/>
      <c r="CI630" s="16"/>
      <c r="CJ630" s="16"/>
      <c r="CK630" s="16"/>
      <c r="CL630" s="16"/>
      <c r="CM630" s="16"/>
      <c r="CN630" s="16"/>
      <c r="CO630" s="16"/>
      <c r="CP630" s="16"/>
      <c r="CQ630" s="16"/>
      <c r="CR630" s="16"/>
      <c r="CS630" s="16"/>
      <c r="CT630" s="16"/>
      <c r="CU630" s="16"/>
      <c r="CV630" s="16"/>
      <c r="CW630" s="16"/>
      <c r="CX630" s="16"/>
      <c r="CY630" s="16"/>
      <c r="CZ630" s="16"/>
      <c r="DA630" s="16"/>
      <c r="DB630" s="16"/>
    </row>
    <row r="631" spans="4:106" s="13" customFormat="1">
      <c r="D631" s="68"/>
      <c r="E631" s="77"/>
      <c r="F631" s="85"/>
      <c r="G631" s="16"/>
      <c r="H631" s="16"/>
      <c r="I631" s="16"/>
      <c r="J631" s="16"/>
      <c r="K631" s="16"/>
      <c r="L631" s="16"/>
      <c r="M631" s="16"/>
      <c r="N631" s="91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  <c r="BM631" s="16"/>
      <c r="BN631" s="16"/>
      <c r="BO631" s="16"/>
      <c r="BP631" s="16"/>
      <c r="BQ631" s="16"/>
      <c r="BR631" s="16"/>
      <c r="BS631" s="16"/>
      <c r="BT631" s="16"/>
      <c r="BU631" s="16"/>
      <c r="BV631" s="16"/>
      <c r="BW631" s="16"/>
      <c r="BX631" s="16"/>
      <c r="BY631" s="16"/>
      <c r="BZ631" s="16"/>
      <c r="CA631" s="16"/>
      <c r="CB631" s="16"/>
      <c r="CC631" s="16"/>
      <c r="CD631" s="16"/>
      <c r="CE631" s="16"/>
      <c r="CF631" s="16"/>
      <c r="CG631" s="16"/>
      <c r="CH631" s="16"/>
      <c r="CI631" s="16"/>
      <c r="CJ631" s="16"/>
      <c r="CK631" s="16"/>
      <c r="CL631" s="16"/>
      <c r="CM631" s="16"/>
      <c r="CN631" s="16"/>
      <c r="CO631" s="16"/>
      <c r="CP631" s="16"/>
      <c r="CQ631" s="16"/>
      <c r="CR631" s="16"/>
      <c r="CS631" s="16"/>
      <c r="CT631" s="16"/>
      <c r="CU631" s="16"/>
      <c r="CV631" s="16"/>
      <c r="CW631" s="16"/>
      <c r="CX631" s="16"/>
      <c r="CY631" s="16"/>
      <c r="CZ631" s="16"/>
      <c r="DA631" s="16"/>
      <c r="DB631" s="16"/>
    </row>
    <row r="632" spans="4:106" s="13" customFormat="1">
      <c r="D632" s="68"/>
      <c r="E632" s="77"/>
      <c r="F632" s="85"/>
      <c r="G632" s="16"/>
      <c r="H632" s="16"/>
      <c r="I632" s="16"/>
      <c r="J632" s="16"/>
      <c r="K632" s="16"/>
      <c r="L632" s="16"/>
      <c r="M632" s="16"/>
      <c r="N632" s="91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6"/>
      <c r="BP632" s="16"/>
      <c r="BQ632" s="16"/>
      <c r="BR632" s="16"/>
      <c r="BS632" s="16"/>
      <c r="BT632" s="16"/>
      <c r="BU632" s="16"/>
      <c r="BV632" s="16"/>
      <c r="BW632" s="16"/>
      <c r="BX632" s="16"/>
      <c r="BY632" s="16"/>
      <c r="BZ632" s="16"/>
      <c r="CA632" s="16"/>
      <c r="CB632" s="16"/>
      <c r="CC632" s="16"/>
      <c r="CD632" s="16"/>
      <c r="CE632" s="16"/>
      <c r="CF632" s="16"/>
      <c r="CG632" s="16"/>
      <c r="CH632" s="16"/>
      <c r="CI632" s="16"/>
      <c r="CJ632" s="16"/>
      <c r="CK632" s="16"/>
      <c r="CL632" s="16"/>
      <c r="CM632" s="16"/>
      <c r="CN632" s="16"/>
      <c r="CO632" s="16"/>
      <c r="CP632" s="16"/>
      <c r="CQ632" s="16"/>
      <c r="CR632" s="16"/>
      <c r="CS632" s="16"/>
      <c r="CT632" s="16"/>
      <c r="CU632" s="16"/>
      <c r="CV632" s="16"/>
      <c r="CW632" s="16"/>
      <c r="CX632" s="16"/>
      <c r="CY632" s="16"/>
      <c r="CZ632" s="16"/>
      <c r="DA632" s="16"/>
      <c r="DB632" s="16"/>
    </row>
    <row r="633" spans="4:106" s="13" customFormat="1">
      <c r="D633" s="68"/>
      <c r="E633" s="77"/>
      <c r="F633" s="85"/>
      <c r="G633" s="16"/>
      <c r="H633" s="16"/>
      <c r="I633" s="16"/>
      <c r="J633" s="16"/>
      <c r="K633" s="16"/>
      <c r="L633" s="16"/>
      <c r="M633" s="16"/>
      <c r="N633" s="91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  <c r="BM633" s="16"/>
      <c r="BN633" s="16"/>
      <c r="BO633" s="16"/>
      <c r="BP633" s="16"/>
      <c r="BQ633" s="16"/>
      <c r="BR633" s="16"/>
      <c r="BS633" s="16"/>
      <c r="BT633" s="16"/>
      <c r="BU633" s="16"/>
      <c r="BV633" s="16"/>
      <c r="BW633" s="16"/>
      <c r="BX633" s="16"/>
      <c r="BY633" s="16"/>
      <c r="BZ633" s="16"/>
      <c r="CA633" s="16"/>
      <c r="CB633" s="16"/>
      <c r="CC633" s="16"/>
      <c r="CD633" s="16"/>
      <c r="CE633" s="16"/>
      <c r="CF633" s="16"/>
      <c r="CG633" s="16"/>
      <c r="CH633" s="16"/>
      <c r="CI633" s="16"/>
      <c r="CJ633" s="16"/>
      <c r="CK633" s="16"/>
      <c r="CL633" s="16"/>
      <c r="CM633" s="16"/>
      <c r="CN633" s="16"/>
      <c r="CO633" s="16"/>
      <c r="CP633" s="16"/>
      <c r="CQ633" s="16"/>
      <c r="CR633" s="16"/>
      <c r="CS633" s="16"/>
      <c r="CT633" s="16"/>
      <c r="CU633" s="16"/>
      <c r="CV633" s="16"/>
      <c r="CW633" s="16"/>
      <c r="CX633" s="16"/>
      <c r="CY633" s="16"/>
      <c r="CZ633" s="16"/>
      <c r="DA633" s="16"/>
      <c r="DB633" s="16"/>
    </row>
    <row r="634" spans="4:106" s="13" customFormat="1">
      <c r="D634" s="68"/>
      <c r="E634" s="77"/>
      <c r="F634" s="85"/>
      <c r="G634" s="16"/>
      <c r="H634" s="16"/>
      <c r="I634" s="16"/>
      <c r="J634" s="16"/>
      <c r="K634" s="16"/>
      <c r="L634" s="16"/>
      <c r="M634" s="16"/>
      <c r="N634" s="91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6"/>
      <c r="BP634" s="16"/>
      <c r="BQ634" s="16"/>
      <c r="BR634" s="16"/>
      <c r="BS634" s="16"/>
      <c r="BT634" s="16"/>
      <c r="BU634" s="16"/>
      <c r="BV634" s="16"/>
      <c r="BW634" s="16"/>
      <c r="BX634" s="16"/>
      <c r="BY634" s="16"/>
      <c r="BZ634" s="16"/>
      <c r="CA634" s="16"/>
      <c r="CB634" s="16"/>
      <c r="CC634" s="16"/>
      <c r="CD634" s="16"/>
      <c r="CE634" s="16"/>
      <c r="CF634" s="16"/>
      <c r="CG634" s="16"/>
      <c r="CH634" s="16"/>
      <c r="CI634" s="16"/>
      <c r="CJ634" s="16"/>
      <c r="CK634" s="16"/>
      <c r="CL634" s="16"/>
      <c r="CM634" s="16"/>
      <c r="CN634" s="16"/>
      <c r="CO634" s="16"/>
      <c r="CP634" s="16"/>
      <c r="CQ634" s="16"/>
      <c r="CR634" s="16"/>
      <c r="CS634" s="16"/>
      <c r="CT634" s="16"/>
      <c r="CU634" s="16"/>
      <c r="CV634" s="16"/>
      <c r="CW634" s="16"/>
      <c r="CX634" s="16"/>
      <c r="CY634" s="16"/>
      <c r="CZ634" s="16"/>
      <c r="DA634" s="16"/>
      <c r="DB634" s="16"/>
    </row>
    <row r="635" spans="4:106" s="13" customFormat="1">
      <c r="D635" s="68"/>
      <c r="E635" s="77"/>
      <c r="F635" s="85"/>
      <c r="G635" s="16"/>
      <c r="H635" s="16"/>
      <c r="I635" s="16"/>
      <c r="J635" s="16"/>
      <c r="K635" s="16"/>
      <c r="L635" s="16"/>
      <c r="M635" s="16"/>
      <c r="N635" s="91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6"/>
      <c r="BP635" s="16"/>
      <c r="BQ635" s="16"/>
      <c r="BR635" s="16"/>
      <c r="BS635" s="16"/>
      <c r="BT635" s="16"/>
      <c r="BU635" s="16"/>
      <c r="BV635" s="16"/>
      <c r="BW635" s="16"/>
      <c r="BX635" s="16"/>
      <c r="BY635" s="16"/>
      <c r="BZ635" s="16"/>
      <c r="CA635" s="16"/>
      <c r="CB635" s="16"/>
      <c r="CC635" s="16"/>
      <c r="CD635" s="16"/>
      <c r="CE635" s="16"/>
      <c r="CF635" s="16"/>
      <c r="CG635" s="16"/>
      <c r="CH635" s="16"/>
      <c r="CI635" s="16"/>
      <c r="CJ635" s="16"/>
      <c r="CK635" s="16"/>
      <c r="CL635" s="16"/>
      <c r="CM635" s="16"/>
      <c r="CN635" s="16"/>
      <c r="CO635" s="16"/>
      <c r="CP635" s="16"/>
      <c r="CQ635" s="16"/>
      <c r="CR635" s="16"/>
      <c r="CS635" s="16"/>
      <c r="CT635" s="16"/>
      <c r="CU635" s="16"/>
      <c r="CV635" s="16"/>
      <c r="CW635" s="16"/>
      <c r="CX635" s="16"/>
      <c r="CY635" s="16"/>
      <c r="CZ635" s="16"/>
      <c r="DA635" s="16"/>
      <c r="DB635" s="16"/>
    </row>
    <row r="636" spans="4:106" s="13" customFormat="1">
      <c r="D636" s="68"/>
      <c r="E636" s="77"/>
      <c r="F636" s="85"/>
      <c r="G636" s="16"/>
      <c r="H636" s="16"/>
      <c r="I636" s="16"/>
      <c r="J636" s="16"/>
      <c r="K636" s="16"/>
      <c r="L636" s="16"/>
      <c r="M636" s="16"/>
      <c r="N636" s="91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  <c r="BM636" s="16"/>
      <c r="BN636" s="16"/>
      <c r="BO636" s="16"/>
      <c r="BP636" s="16"/>
      <c r="BQ636" s="16"/>
      <c r="BR636" s="16"/>
      <c r="BS636" s="16"/>
      <c r="BT636" s="16"/>
      <c r="BU636" s="16"/>
      <c r="BV636" s="16"/>
      <c r="BW636" s="16"/>
      <c r="BX636" s="16"/>
      <c r="BY636" s="16"/>
      <c r="BZ636" s="16"/>
      <c r="CA636" s="16"/>
      <c r="CB636" s="16"/>
      <c r="CC636" s="16"/>
      <c r="CD636" s="16"/>
      <c r="CE636" s="16"/>
      <c r="CF636" s="16"/>
      <c r="CG636" s="16"/>
      <c r="CH636" s="16"/>
      <c r="CI636" s="16"/>
      <c r="CJ636" s="16"/>
      <c r="CK636" s="16"/>
      <c r="CL636" s="16"/>
      <c r="CM636" s="16"/>
      <c r="CN636" s="16"/>
      <c r="CO636" s="16"/>
      <c r="CP636" s="16"/>
      <c r="CQ636" s="16"/>
      <c r="CR636" s="16"/>
      <c r="CS636" s="16"/>
      <c r="CT636" s="16"/>
      <c r="CU636" s="16"/>
      <c r="CV636" s="16"/>
      <c r="CW636" s="16"/>
      <c r="CX636" s="16"/>
      <c r="CY636" s="16"/>
      <c r="CZ636" s="16"/>
      <c r="DA636" s="16"/>
      <c r="DB636" s="16"/>
    </row>
    <row r="637" spans="4:106" s="13" customFormat="1">
      <c r="D637" s="68"/>
      <c r="E637" s="77"/>
      <c r="F637" s="85"/>
      <c r="G637" s="16"/>
      <c r="H637" s="16"/>
      <c r="I637" s="16"/>
      <c r="J637" s="16"/>
      <c r="K637" s="16"/>
      <c r="L637" s="16"/>
      <c r="M637" s="16"/>
      <c r="N637" s="91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  <c r="BM637" s="16"/>
      <c r="BN637" s="16"/>
      <c r="BO637" s="16"/>
      <c r="BP637" s="16"/>
      <c r="BQ637" s="16"/>
      <c r="BR637" s="16"/>
      <c r="BS637" s="16"/>
      <c r="BT637" s="16"/>
      <c r="BU637" s="16"/>
      <c r="BV637" s="16"/>
      <c r="BW637" s="16"/>
      <c r="BX637" s="16"/>
      <c r="BY637" s="16"/>
      <c r="BZ637" s="16"/>
      <c r="CA637" s="16"/>
      <c r="CB637" s="16"/>
      <c r="CC637" s="16"/>
      <c r="CD637" s="16"/>
      <c r="CE637" s="16"/>
      <c r="CF637" s="16"/>
      <c r="CG637" s="16"/>
      <c r="CH637" s="16"/>
      <c r="CI637" s="16"/>
      <c r="CJ637" s="16"/>
      <c r="CK637" s="16"/>
      <c r="CL637" s="16"/>
      <c r="CM637" s="16"/>
      <c r="CN637" s="16"/>
      <c r="CO637" s="16"/>
      <c r="CP637" s="16"/>
      <c r="CQ637" s="16"/>
      <c r="CR637" s="16"/>
      <c r="CS637" s="16"/>
      <c r="CT637" s="16"/>
      <c r="CU637" s="16"/>
      <c r="CV637" s="16"/>
      <c r="CW637" s="16"/>
      <c r="CX637" s="16"/>
      <c r="CY637" s="16"/>
      <c r="CZ637" s="16"/>
      <c r="DA637" s="16"/>
      <c r="DB637" s="16"/>
    </row>
    <row r="638" spans="4:106" s="13" customFormat="1">
      <c r="D638" s="68"/>
      <c r="E638" s="77"/>
      <c r="F638" s="85"/>
      <c r="G638" s="16"/>
      <c r="H638" s="16"/>
      <c r="I638" s="16"/>
      <c r="J638" s="16"/>
      <c r="K638" s="16"/>
      <c r="L638" s="16"/>
      <c r="M638" s="16"/>
      <c r="N638" s="91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  <c r="BM638" s="16"/>
      <c r="BN638" s="16"/>
      <c r="BO638" s="16"/>
      <c r="BP638" s="16"/>
      <c r="BQ638" s="16"/>
      <c r="BR638" s="16"/>
      <c r="BS638" s="16"/>
      <c r="BT638" s="16"/>
      <c r="BU638" s="16"/>
      <c r="BV638" s="16"/>
      <c r="BW638" s="16"/>
      <c r="BX638" s="16"/>
      <c r="BY638" s="16"/>
      <c r="BZ638" s="16"/>
      <c r="CA638" s="16"/>
      <c r="CB638" s="16"/>
      <c r="CC638" s="16"/>
      <c r="CD638" s="16"/>
      <c r="CE638" s="16"/>
      <c r="CF638" s="16"/>
      <c r="CG638" s="16"/>
      <c r="CH638" s="16"/>
      <c r="CI638" s="16"/>
      <c r="CJ638" s="16"/>
      <c r="CK638" s="16"/>
      <c r="CL638" s="16"/>
      <c r="CM638" s="16"/>
      <c r="CN638" s="16"/>
      <c r="CO638" s="16"/>
      <c r="CP638" s="16"/>
      <c r="CQ638" s="16"/>
      <c r="CR638" s="16"/>
      <c r="CS638" s="16"/>
      <c r="CT638" s="16"/>
      <c r="CU638" s="16"/>
      <c r="CV638" s="16"/>
      <c r="CW638" s="16"/>
      <c r="CX638" s="16"/>
      <c r="CY638" s="16"/>
      <c r="CZ638" s="16"/>
      <c r="DA638" s="16"/>
      <c r="DB638" s="16"/>
    </row>
    <row r="639" spans="4:106" s="13" customFormat="1">
      <c r="D639" s="68"/>
      <c r="E639" s="77"/>
      <c r="F639" s="85"/>
      <c r="G639" s="16"/>
      <c r="H639" s="16"/>
      <c r="I639" s="16"/>
      <c r="J639" s="16"/>
      <c r="K639" s="16"/>
      <c r="L639" s="16"/>
      <c r="M639" s="16"/>
      <c r="N639" s="91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  <c r="BO639" s="16"/>
      <c r="BP639" s="16"/>
      <c r="BQ639" s="16"/>
      <c r="BR639" s="16"/>
      <c r="BS639" s="16"/>
      <c r="BT639" s="16"/>
      <c r="BU639" s="16"/>
      <c r="BV639" s="16"/>
      <c r="BW639" s="16"/>
      <c r="BX639" s="16"/>
      <c r="BY639" s="16"/>
      <c r="BZ639" s="16"/>
      <c r="CA639" s="16"/>
      <c r="CB639" s="16"/>
      <c r="CC639" s="16"/>
      <c r="CD639" s="16"/>
      <c r="CE639" s="16"/>
      <c r="CF639" s="16"/>
      <c r="CG639" s="16"/>
      <c r="CH639" s="16"/>
      <c r="CI639" s="16"/>
      <c r="CJ639" s="16"/>
      <c r="CK639" s="16"/>
      <c r="CL639" s="16"/>
      <c r="CM639" s="16"/>
      <c r="CN639" s="16"/>
      <c r="CO639" s="16"/>
      <c r="CP639" s="16"/>
      <c r="CQ639" s="16"/>
      <c r="CR639" s="16"/>
      <c r="CS639" s="16"/>
      <c r="CT639" s="16"/>
      <c r="CU639" s="16"/>
      <c r="CV639" s="16"/>
      <c r="CW639" s="16"/>
      <c r="CX639" s="16"/>
      <c r="CY639" s="16"/>
      <c r="CZ639" s="16"/>
      <c r="DA639" s="16"/>
      <c r="DB639" s="16"/>
    </row>
    <row r="640" spans="4:106" s="13" customFormat="1">
      <c r="D640" s="68"/>
      <c r="E640" s="77"/>
      <c r="F640" s="85"/>
      <c r="G640" s="16"/>
      <c r="H640" s="16"/>
      <c r="I640" s="16"/>
      <c r="J640" s="16"/>
      <c r="K640" s="16"/>
      <c r="L640" s="16"/>
      <c r="M640" s="16"/>
      <c r="N640" s="91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  <c r="BO640" s="16"/>
      <c r="BP640" s="16"/>
      <c r="BQ640" s="16"/>
      <c r="BR640" s="16"/>
      <c r="BS640" s="16"/>
      <c r="BT640" s="16"/>
      <c r="BU640" s="16"/>
      <c r="BV640" s="16"/>
      <c r="BW640" s="16"/>
      <c r="BX640" s="16"/>
      <c r="BY640" s="16"/>
      <c r="BZ640" s="16"/>
      <c r="CA640" s="16"/>
      <c r="CB640" s="16"/>
      <c r="CC640" s="16"/>
      <c r="CD640" s="16"/>
      <c r="CE640" s="16"/>
      <c r="CF640" s="16"/>
      <c r="CG640" s="16"/>
      <c r="CH640" s="16"/>
      <c r="CI640" s="16"/>
      <c r="CJ640" s="16"/>
      <c r="CK640" s="16"/>
      <c r="CL640" s="16"/>
      <c r="CM640" s="16"/>
      <c r="CN640" s="16"/>
      <c r="CO640" s="16"/>
      <c r="CP640" s="16"/>
      <c r="CQ640" s="16"/>
      <c r="CR640" s="16"/>
      <c r="CS640" s="16"/>
      <c r="CT640" s="16"/>
      <c r="CU640" s="16"/>
      <c r="CV640" s="16"/>
      <c r="CW640" s="16"/>
      <c r="CX640" s="16"/>
      <c r="CY640" s="16"/>
      <c r="CZ640" s="16"/>
      <c r="DA640" s="16"/>
      <c r="DB640" s="16"/>
    </row>
    <row r="641" spans="4:106" s="13" customFormat="1">
      <c r="D641" s="68"/>
      <c r="E641" s="77"/>
      <c r="F641" s="85"/>
      <c r="G641" s="16"/>
      <c r="H641" s="16"/>
      <c r="I641" s="16"/>
      <c r="J641" s="16"/>
      <c r="K641" s="16"/>
      <c r="L641" s="16"/>
      <c r="M641" s="16"/>
      <c r="N641" s="91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  <c r="BM641" s="16"/>
      <c r="BN641" s="16"/>
      <c r="BO641" s="16"/>
      <c r="BP641" s="16"/>
      <c r="BQ641" s="16"/>
      <c r="BR641" s="16"/>
      <c r="BS641" s="16"/>
      <c r="BT641" s="16"/>
      <c r="BU641" s="16"/>
      <c r="BV641" s="16"/>
      <c r="BW641" s="16"/>
      <c r="BX641" s="16"/>
      <c r="BY641" s="16"/>
      <c r="BZ641" s="16"/>
      <c r="CA641" s="16"/>
      <c r="CB641" s="16"/>
      <c r="CC641" s="16"/>
      <c r="CD641" s="16"/>
      <c r="CE641" s="16"/>
      <c r="CF641" s="16"/>
      <c r="CG641" s="16"/>
      <c r="CH641" s="16"/>
      <c r="CI641" s="16"/>
      <c r="CJ641" s="16"/>
      <c r="CK641" s="16"/>
      <c r="CL641" s="16"/>
      <c r="CM641" s="16"/>
      <c r="CN641" s="16"/>
      <c r="CO641" s="16"/>
      <c r="CP641" s="16"/>
      <c r="CQ641" s="16"/>
      <c r="CR641" s="16"/>
      <c r="CS641" s="16"/>
      <c r="CT641" s="16"/>
      <c r="CU641" s="16"/>
      <c r="CV641" s="16"/>
      <c r="CW641" s="16"/>
      <c r="CX641" s="16"/>
      <c r="CY641" s="16"/>
      <c r="CZ641" s="16"/>
      <c r="DA641" s="16"/>
      <c r="DB641" s="16"/>
    </row>
    <row r="642" spans="4:106" s="13" customFormat="1">
      <c r="D642" s="68"/>
      <c r="E642" s="77"/>
      <c r="F642" s="85"/>
      <c r="G642" s="16"/>
      <c r="H642" s="16"/>
      <c r="I642" s="16"/>
      <c r="J642" s="16"/>
      <c r="K642" s="16"/>
      <c r="L642" s="16"/>
      <c r="M642" s="16"/>
      <c r="N642" s="91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  <c r="BM642" s="16"/>
      <c r="BN642" s="16"/>
      <c r="BO642" s="16"/>
      <c r="BP642" s="16"/>
      <c r="BQ642" s="16"/>
      <c r="BR642" s="16"/>
      <c r="BS642" s="16"/>
      <c r="BT642" s="16"/>
      <c r="BU642" s="16"/>
      <c r="BV642" s="16"/>
      <c r="BW642" s="16"/>
      <c r="BX642" s="16"/>
      <c r="BY642" s="16"/>
      <c r="BZ642" s="16"/>
      <c r="CA642" s="16"/>
      <c r="CB642" s="16"/>
      <c r="CC642" s="16"/>
      <c r="CD642" s="16"/>
      <c r="CE642" s="16"/>
      <c r="CF642" s="16"/>
      <c r="CG642" s="16"/>
      <c r="CH642" s="16"/>
      <c r="CI642" s="16"/>
      <c r="CJ642" s="16"/>
      <c r="CK642" s="16"/>
      <c r="CL642" s="16"/>
      <c r="CM642" s="16"/>
      <c r="CN642" s="16"/>
      <c r="CO642" s="16"/>
      <c r="CP642" s="16"/>
      <c r="CQ642" s="16"/>
      <c r="CR642" s="16"/>
      <c r="CS642" s="16"/>
      <c r="CT642" s="16"/>
      <c r="CU642" s="16"/>
      <c r="CV642" s="16"/>
      <c r="CW642" s="16"/>
      <c r="CX642" s="16"/>
      <c r="CY642" s="16"/>
      <c r="CZ642" s="16"/>
      <c r="DA642" s="16"/>
      <c r="DB642" s="16"/>
    </row>
    <row r="643" spans="4:106" s="13" customFormat="1">
      <c r="D643" s="68"/>
      <c r="E643" s="77"/>
      <c r="F643" s="85"/>
      <c r="G643" s="16"/>
      <c r="H643" s="16"/>
      <c r="I643" s="16"/>
      <c r="J643" s="16"/>
      <c r="K643" s="16"/>
      <c r="L643" s="16"/>
      <c r="M643" s="16"/>
      <c r="N643" s="91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  <c r="BO643" s="16"/>
      <c r="BP643" s="16"/>
      <c r="BQ643" s="16"/>
      <c r="BR643" s="16"/>
      <c r="BS643" s="16"/>
      <c r="BT643" s="16"/>
      <c r="BU643" s="16"/>
      <c r="BV643" s="16"/>
      <c r="BW643" s="16"/>
      <c r="BX643" s="16"/>
      <c r="BY643" s="16"/>
      <c r="BZ643" s="16"/>
      <c r="CA643" s="16"/>
      <c r="CB643" s="16"/>
      <c r="CC643" s="16"/>
      <c r="CD643" s="16"/>
      <c r="CE643" s="16"/>
      <c r="CF643" s="16"/>
      <c r="CG643" s="16"/>
      <c r="CH643" s="16"/>
      <c r="CI643" s="16"/>
      <c r="CJ643" s="16"/>
      <c r="CK643" s="16"/>
      <c r="CL643" s="16"/>
      <c r="CM643" s="16"/>
      <c r="CN643" s="16"/>
      <c r="CO643" s="16"/>
      <c r="CP643" s="16"/>
      <c r="CQ643" s="16"/>
      <c r="CR643" s="16"/>
      <c r="CS643" s="16"/>
      <c r="CT643" s="16"/>
      <c r="CU643" s="16"/>
      <c r="CV643" s="16"/>
      <c r="CW643" s="16"/>
      <c r="CX643" s="16"/>
      <c r="CY643" s="16"/>
      <c r="CZ643" s="16"/>
      <c r="DA643" s="16"/>
      <c r="DB643" s="16"/>
    </row>
    <row r="644" spans="4:106" s="13" customFormat="1">
      <c r="D644" s="68"/>
      <c r="E644" s="77"/>
      <c r="F644" s="85"/>
      <c r="G644" s="16"/>
      <c r="H644" s="16"/>
      <c r="I644" s="16"/>
      <c r="J644" s="16"/>
      <c r="K644" s="16"/>
      <c r="L644" s="16"/>
      <c r="M644" s="16"/>
      <c r="N644" s="91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6"/>
      <c r="BP644" s="16"/>
      <c r="BQ644" s="16"/>
      <c r="BR644" s="16"/>
      <c r="BS644" s="16"/>
      <c r="BT644" s="16"/>
      <c r="BU644" s="16"/>
      <c r="BV644" s="16"/>
      <c r="BW644" s="16"/>
      <c r="BX644" s="16"/>
      <c r="BY644" s="16"/>
      <c r="BZ644" s="16"/>
      <c r="CA644" s="16"/>
      <c r="CB644" s="16"/>
      <c r="CC644" s="16"/>
      <c r="CD644" s="16"/>
      <c r="CE644" s="16"/>
      <c r="CF644" s="16"/>
      <c r="CG644" s="16"/>
      <c r="CH644" s="16"/>
      <c r="CI644" s="16"/>
      <c r="CJ644" s="16"/>
      <c r="CK644" s="16"/>
      <c r="CL644" s="16"/>
      <c r="CM644" s="16"/>
      <c r="CN644" s="16"/>
      <c r="CO644" s="16"/>
      <c r="CP644" s="16"/>
      <c r="CQ644" s="16"/>
      <c r="CR644" s="16"/>
      <c r="CS644" s="16"/>
      <c r="CT644" s="16"/>
      <c r="CU644" s="16"/>
      <c r="CV644" s="16"/>
      <c r="CW644" s="16"/>
      <c r="CX644" s="16"/>
      <c r="CY644" s="16"/>
      <c r="CZ644" s="16"/>
      <c r="DA644" s="16"/>
      <c r="DB644" s="16"/>
    </row>
    <row r="645" spans="4:106" s="13" customFormat="1">
      <c r="D645" s="68"/>
      <c r="E645" s="77"/>
      <c r="F645" s="85"/>
      <c r="G645" s="16"/>
      <c r="H645" s="16"/>
      <c r="I645" s="16"/>
      <c r="J645" s="16"/>
      <c r="K645" s="16"/>
      <c r="L645" s="16"/>
      <c r="M645" s="16"/>
      <c r="N645" s="91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6"/>
      <c r="BP645" s="16"/>
      <c r="BQ645" s="16"/>
      <c r="BR645" s="16"/>
      <c r="BS645" s="16"/>
      <c r="BT645" s="16"/>
      <c r="BU645" s="16"/>
      <c r="BV645" s="16"/>
      <c r="BW645" s="16"/>
      <c r="BX645" s="16"/>
      <c r="BY645" s="16"/>
      <c r="BZ645" s="16"/>
      <c r="CA645" s="16"/>
      <c r="CB645" s="16"/>
      <c r="CC645" s="16"/>
      <c r="CD645" s="16"/>
      <c r="CE645" s="16"/>
      <c r="CF645" s="16"/>
      <c r="CG645" s="16"/>
      <c r="CH645" s="16"/>
      <c r="CI645" s="16"/>
      <c r="CJ645" s="16"/>
      <c r="CK645" s="16"/>
      <c r="CL645" s="16"/>
      <c r="CM645" s="16"/>
      <c r="CN645" s="16"/>
      <c r="CO645" s="16"/>
      <c r="CP645" s="16"/>
      <c r="CQ645" s="16"/>
      <c r="CR645" s="16"/>
      <c r="CS645" s="16"/>
      <c r="CT645" s="16"/>
      <c r="CU645" s="16"/>
      <c r="CV645" s="16"/>
      <c r="CW645" s="16"/>
      <c r="CX645" s="16"/>
      <c r="CY645" s="16"/>
      <c r="CZ645" s="16"/>
      <c r="DA645" s="16"/>
      <c r="DB645" s="16"/>
    </row>
    <row r="646" spans="4:106" s="13" customFormat="1">
      <c r="D646" s="68"/>
      <c r="E646" s="77"/>
      <c r="F646" s="85"/>
      <c r="G646" s="16"/>
      <c r="H646" s="16"/>
      <c r="I646" s="16"/>
      <c r="J646" s="16"/>
      <c r="K646" s="16"/>
      <c r="L646" s="16"/>
      <c r="M646" s="16"/>
      <c r="N646" s="91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  <c r="BM646" s="16"/>
      <c r="BN646" s="16"/>
      <c r="BO646" s="16"/>
      <c r="BP646" s="16"/>
      <c r="BQ646" s="16"/>
      <c r="BR646" s="16"/>
      <c r="BS646" s="16"/>
      <c r="BT646" s="16"/>
      <c r="BU646" s="16"/>
      <c r="BV646" s="16"/>
      <c r="BW646" s="16"/>
      <c r="BX646" s="16"/>
      <c r="BY646" s="16"/>
      <c r="BZ646" s="16"/>
      <c r="CA646" s="16"/>
      <c r="CB646" s="16"/>
      <c r="CC646" s="16"/>
      <c r="CD646" s="16"/>
      <c r="CE646" s="16"/>
      <c r="CF646" s="16"/>
      <c r="CG646" s="16"/>
      <c r="CH646" s="16"/>
      <c r="CI646" s="16"/>
      <c r="CJ646" s="16"/>
      <c r="CK646" s="16"/>
      <c r="CL646" s="16"/>
      <c r="CM646" s="16"/>
      <c r="CN646" s="16"/>
      <c r="CO646" s="16"/>
      <c r="CP646" s="16"/>
      <c r="CQ646" s="16"/>
      <c r="CR646" s="16"/>
      <c r="CS646" s="16"/>
      <c r="CT646" s="16"/>
      <c r="CU646" s="16"/>
      <c r="CV646" s="16"/>
      <c r="CW646" s="16"/>
      <c r="CX646" s="16"/>
      <c r="CY646" s="16"/>
      <c r="CZ646" s="16"/>
      <c r="DA646" s="16"/>
      <c r="DB646" s="16"/>
    </row>
    <row r="647" spans="4:106" s="13" customFormat="1">
      <c r="D647" s="68"/>
      <c r="E647" s="77"/>
      <c r="F647" s="85"/>
      <c r="G647" s="16"/>
      <c r="H647" s="16"/>
      <c r="I647" s="16"/>
      <c r="J647" s="16"/>
      <c r="K647" s="16"/>
      <c r="L647" s="16"/>
      <c r="M647" s="16"/>
      <c r="N647" s="91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6"/>
      <c r="BP647" s="16"/>
      <c r="BQ647" s="16"/>
      <c r="BR647" s="16"/>
      <c r="BS647" s="16"/>
      <c r="BT647" s="16"/>
      <c r="BU647" s="16"/>
      <c r="BV647" s="16"/>
      <c r="BW647" s="16"/>
      <c r="BX647" s="16"/>
      <c r="BY647" s="16"/>
      <c r="BZ647" s="16"/>
      <c r="CA647" s="16"/>
      <c r="CB647" s="16"/>
      <c r="CC647" s="16"/>
      <c r="CD647" s="16"/>
      <c r="CE647" s="16"/>
      <c r="CF647" s="16"/>
      <c r="CG647" s="16"/>
      <c r="CH647" s="16"/>
      <c r="CI647" s="16"/>
      <c r="CJ647" s="16"/>
      <c r="CK647" s="16"/>
      <c r="CL647" s="16"/>
      <c r="CM647" s="16"/>
      <c r="CN647" s="16"/>
      <c r="CO647" s="16"/>
      <c r="CP647" s="16"/>
      <c r="CQ647" s="16"/>
      <c r="CR647" s="16"/>
      <c r="CS647" s="16"/>
      <c r="CT647" s="16"/>
      <c r="CU647" s="16"/>
      <c r="CV647" s="16"/>
      <c r="CW647" s="16"/>
      <c r="CX647" s="16"/>
      <c r="CY647" s="16"/>
      <c r="CZ647" s="16"/>
      <c r="DA647" s="16"/>
      <c r="DB647" s="16"/>
    </row>
    <row r="648" spans="4:106" s="13" customFormat="1">
      <c r="D648" s="68"/>
      <c r="E648" s="77"/>
      <c r="F648" s="85"/>
      <c r="G648" s="16"/>
      <c r="H648" s="16"/>
      <c r="I648" s="16"/>
      <c r="J648" s="16"/>
      <c r="K648" s="16"/>
      <c r="L648" s="16"/>
      <c r="M648" s="16"/>
      <c r="N648" s="91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6"/>
      <c r="BP648" s="16"/>
      <c r="BQ648" s="16"/>
      <c r="BR648" s="16"/>
      <c r="BS648" s="16"/>
      <c r="BT648" s="16"/>
      <c r="BU648" s="16"/>
      <c r="BV648" s="16"/>
      <c r="BW648" s="16"/>
      <c r="BX648" s="16"/>
      <c r="BY648" s="16"/>
      <c r="BZ648" s="16"/>
      <c r="CA648" s="16"/>
      <c r="CB648" s="16"/>
      <c r="CC648" s="16"/>
      <c r="CD648" s="16"/>
      <c r="CE648" s="16"/>
      <c r="CF648" s="16"/>
      <c r="CG648" s="16"/>
      <c r="CH648" s="16"/>
      <c r="CI648" s="16"/>
      <c r="CJ648" s="16"/>
      <c r="CK648" s="16"/>
      <c r="CL648" s="16"/>
      <c r="CM648" s="16"/>
      <c r="CN648" s="16"/>
      <c r="CO648" s="16"/>
      <c r="CP648" s="16"/>
      <c r="CQ648" s="16"/>
      <c r="CR648" s="16"/>
      <c r="CS648" s="16"/>
      <c r="CT648" s="16"/>
      <c r="CU648" s="16"/>
      <c r="CV648" s="16"/>
      <c r="CW648" s="16"/>
      <c r="CX648" s="16"/>
      <c r="CY648" s="16"/>
      <c r="CZ648" s="16"/>
      <c r="DA648" s="16"/>
      <c r="DB648" s="16"/>
    </row>
    <row r="649" spans="4:106" s="13" customFormat="1">
      <c r="D649" s="68"/>
      <c r="E649" s="77"/>
      <c r="F649" s="85"/>
      <c r="G649" s="16"/>
      <c r="H649" s="16"/>
      <c r="I649" s="16"/>
      <c r="J649" s="16"/>
      <c r="K649" s="16"/>
      <c r="L649" s="16"/>
      <c r="M649" s="16"/>
      <c r="N649" s="91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6"/>
      <c r="BP649" s="16"/>
      <c r="BQ649" s="16"/>
      <c r="BR649" s="16"/>
      <c r="BS649" s="16"/>
      <c r="BT649" s="16"/>
      <c r="BU649" s="16"/>
      <c r="BV649" s="16"/>
      <c r="BW649" s="16"/>
      <c r="BX649" s="16"/>
      <c r="BY649" s="16"/>
      <c r="BZ649" s="16"/>
      <c r="CA649" s="16"/>
      <c r="CB649" s="16"/>
      <c r="CC649" s="16"/>
      <c r="CD649" s="16"/>
      <c r="CE649" s="16"/>
      <c r="CF649" s="16"/>
      <c r="CG649" s="16"/>
      <c r="CH649" s="16"/>
      <c r="CI649" s="16"/>
      <c r="CJ649" s="16"/>
      <c r="CK649" s="16"/>
      <c r="CL649" s="16"/>
      <c r="CM649" s="16"/>
      <c r="CN649" s="16"/>
      <c r="CO649" s="16"/>
      <c r="CP649" s="16"/>
      <c r="CQ649" s="16"/>
      <c r="CR649" s="16"/>
      <c r="CS649" s="16"/>
      <c r="CT649" s="16"/>
      <c r="CU649" s="16"/>
      <c r="CV649" s="16"/>
      <c r="CW649" s="16"/>
      <c r="CX649" s="16"/>
      <c r="CY649" s="16"/>
      <c r="CZ649" s="16"/>
      <c r="DA649" s="16"/>
      <c r="DB649" s="16"/>
    </row>
    <row r="650" spans="4:106" s="13" customFormat="1">
      <c r="D650" s="68"/>
      <c r="E650" s="77"/>
      <c r="F650" s="85"/>
      <c r="G650" s="16"/>
      <c r="H650" s="16"/>
      <c r="I650" s="16"/>
      <c r="J650" s="16"/>
      <c r="K650" s="16"/>
      <c r="L650" s="16"/>
      <c r="M650" s="16"/>
      <c r="N650" s="91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6"/>
      <c r="BP650" s="16"/>
      <c r="BQ650" s="16"/>
      <c r="BR650" s="16"/>
      <c r="BS650" s="16"/>
      <c r="BT650" s="16"/>
      <c r="BU650" s="16"/>
      <c r="BV650" s="16"/>
      <c r="BW650" s="16"/>
      <c r="BX650" s="16"/>
      <c r="BY650" s="16"/>
      <c r="BZ650" s="16"/>
      <c r="CA650" s="16"/>
      <c r="CB650" s="16"/>
      <c r="CC650" s="16"/>
      <c r="CD650" s="16"/>
      <c r="CE650" s="16"/>
      <c r="CF650" s="16"/>
      <c r="CG650" s="16"/>
      <c r="CH650" s="16"/>
      <c r="CI650" s="16"/>
      <c r="CJ650" s="16"/>
      <c r="CK650" s="16"/>
      <c r="CL650" s="16"/>
      <c r="CM650" s="16"/>
      <c r="CN650" s="16"/>
      <c r="CO650" s="16"/>
      <c r="CP650" s="16"/>
      <c r="CQ650" s="16"/>
      <c r="CR650" s="16"/>
      <c r="CS650" s="16"/>
      <c r="CT650" s="16"/>
      <c r="CU650" s="16"/>
      <c r="CV650" s="16"/>
      <c r="CW650" s="16"/>
      <c r="CX650" s="16"/>
      <c r="CY650" s="16"/>
      <c r="CZ650" s="16"/>
      <c r="DA650" s="16"/>
      <c r="DB650" s="16"/>
    </row>
    <row r="651" spans="4:106" s="13" customFormat="1">
      <c r="D651" s="68"/>
      <c r="E651" s="77"/>
      <c r="F651" s="85"/>
      <c r="G651" s="16"/>
      <c r="H651" s="16"/>
      <c r="I651" s="16"/>
      <c r="J651" s="16"/>
      <c r="K651" s="16"/>
      <c r="L651" s="16"/>
      <c r="M651" s="16"/>
      <c r="N651" s="91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  <c r="BM651" s="16"/>
      <c r="BN651" s="16"/>
      <c r="BO651" s="16"/>
      <c r="BP651" s="16"/>
      <c r="BQ651" s="16"/>
      <c r="BR651" s="16"/>
      <c r="BS651" s="16"/>
      <c r="BT651" s="16"/>
      <c r="BU651" s="16"/>
      <c r="BV651" s="16"/>
      <c r="BW651" s="16"/>
      <c r="BX651" s="16"/>
      <c r="BY651" s="16"/>
      <c r="BZ651" s="16"/>
      <c r="CA651" s="16"/>
      <c r="CB651" s="16"/>
      <c r="CC651" s="16"/>
      <c r="CD651" s="16"/>
      <c r="CE651" s="16"/>
      <c r="CF651" s="16"/>
      <c r="CG651" s="16"/>
      <c r="CH651" s="16"/>
      <c r="CI651" s="16"/>
      <c r="CJ651" s="16"/>
      <c r="CK651" s="16"/>
      <c r="CL651" s="16"/>
      <c r="CM651" s="16"/>
      <c r="CN651" s="16"/>
      <c r="CO651" s="16"/>
      <c r="CP651" s="16"/>
      <c r="CQ651" s="16"/>
      <c r="CR651" s="16"/>
      <c r="CS651" s="16"/>
      <c r="CT651" s="16"/>
      <c r="CU651" s="16"/>
      <c r="CV651" s="16"/>
      <c r="CW651" s="16"/>
      <c r="CX651" s="16"/>
      <c r="CY651" s="16"/>
      <c r="CZ651" s="16"/>
      <c r="DA651" s="16"/>
      <c r="DB651" s="16"/>
    </row>
    <row r="652" spans="4:106" s="13" customFormat="1">
      <c r="D652" s="68"/>
      <c r="E652" s="77"/>
      <c r="F652" s="85"/>
      <c r="G652" s="16"/>
      <c r="H652" s="16"/>
      <c r="I652" s="16"/>
      <c r="J652" s="16"/>
      <c r="K652" s="16"/>
      <c r="L652" s="16"/>
      <c r="M652" s="16"/>
      <c r="N652" s="91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6"/>
      <c r="BP652" s="16"/>
      <c r="BQ652" s="16"/>
      <c r="BR652" s="16"/>
      <c r="BS652" s="16"/>
      <c r="BT652" s="16"/>
      <c r="BU652" s="16"/>
      <c r="BV652" s="16"/>
      <c r="BW652" s="16"/>
      <c r="BX652" s="16"/>
      <c r="BY652" s="16"/>
      <c r="BZ652" s="16"/>
      <c r="CA652" s="16"/>
      <c r="CB652" s="16"/>
      <c r="CC652" s="16"/>
      <c r="CD652" s="16"/>
      <c r="CE652" s="16"/>
      <c r="CF652" s="16"/>
      <c r="CG652" s="16"/>
      <c r="CH652" s="16"/>
      <c r="CI652" s="16"/>
      <c r="CJ652" s="16"/>
      <c r="CK652" s="16"/>
      <c r="CL652" s="16"/>
      <c r="CM652" s="16"/>
      <c r="CN652" s="16"/>
      <c r="CO652" s="16"/>
      <c r="CP652" s="16"/>
      <c r="CQ652" s="16"/>
      <c r="CR652" s="16"/>
      <c r="CS652" s="16"/>
      <c r="CT652" s="16"/>
      <c r="CU652" s="16"/>
      <c r="CV652" s="16"/>
      <c r="CW652" s="16"/>
      <c r="CX652" s="16"/>
      <c r="CY652" s="16"/>
      <c r="CZ652" s="16"/>
      <c r="DA652" s="16"/>
      <c r="DB652" s="16"/>
    </row>
    <row r="653" spans="4:106" s="13" customFormat="1">
      <c r="D653" s="68"/>
      <c r="E653" s="77"/>
      <c r="F653" s="85"/>
      <c r="G653" s="16"/>
      <c r="H653" s="16"/>
      <c r="I653" s="16"/>
      <c r="J653" s="16"/>
      <c r="K653" s="16"/>
      <c r="L653" s="16"/>
      <c r="M653" s="16"/>
      <c r="N653" s="91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  <c r="BM653" s="16"/>
      <c r="BN653" s="16"/>
      <c r="BO653" s="16"/>
      <c r="BP653" s="16"/>
      <c r="BQ653" s="16"/>
      <c r="BR653" s="16"/>
      <c r="BS653" s="16"/>
      <c r="BT653" s="16"/>
      <c r="BU653" s="16"/>
      <c r="BV653" s="16"/>
      <c r="BW653" s="16"/>
      <c r="BX653" s="16"/>
      <c r="BY653" s="16"/>
      <c r="BZ653" s="16"/>
      <c r="CA653" s="16"/>
      <c r="CB653" s="16"/>
      <c r="CC653" s="16"/>
      <c r="CD653" s="16"/>
      <c r="CE653" s="16"/>
      <c r="CF653" s="16"/>
      <c r="CG653" s="16"/>
      <c r="CH653" s="16"/>
      <c r="CI653" s="16"/>
      <c r="CJ653" s="16"/>
      <c r="CK653" s="16"/>
      <c r="CL653" s="16"/>
      <c r="CM653" s="16"/>
      <c r="CN653" s="16"/>
      <c r="CO653" s="16"/>
      <c r="CP653" s="16"/>
      <c r="CQ653" s="16"/>
      <c r="CR653" s="16"/>
      <c r="CS653" s="16"/>
      <c r="CT653" s="16"/>
      <c r="CU653" s="16"/>
      <c r="CV653" s="16"/>
      <c r="CW653" s="16"/>
      <c r="CX653" s="16"/>
      <c r="CY653" s="16"/>
      <c r="CZ653" s="16"/>
      <c r="DA653" s="16"/>
      <c r="DB653" s="16"/>
    </row>
    <row r="654" spans="4:106" s="13" customFormat="1">
      <c r="D654" s="68"/>
      <c r="E654" s="77"/>
      <c r="F654" s="85"/>
      <c r="G654" s="16"/>
      <c r="H654" s="16"/>
      <c r="I654" s="16"/>
      <c r="J654" s="16"/>
      <c r="K654" s="16"/>
      <c r="L654" s="16"/>
      <c r="M654" s="16"/>
      <c r="N654" s="91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  <c r="BM654" s="16"/>
      <c r="BN654" s="16"/>
      <c r="BO654" s="16"/>
      <c r="BP654" s="16"/>
      <c r="BQ654" s="16"/>
      <c r="BR654" s="16"/>
      <c r="BS654" s="16"/>
      <c r="BT654" s="16"/>
      <c r="BU654" s="16"/>
      <c r="BV654" s="16"/>
      <c r="BW654" s="16"/>
      <c r="BX654" s="16"/>
      <c r="BY654" s="16"/>
      <c r="BZ654" s="16"/>
      <c r="CA654" s="16"/>
      <c r="CB654" s="16"/>
      <c r="CC654" s="16"/>
      <c r="CD654" s="16"/>
      <c r="CE654" s="16"/>
      <c r="CF654" s="16"/>
      <c r="CG654" s="16"/>
      <c r="CH654" s="16"/>
      <c r="CI654" s="16"/>
      <c r="CJ654" s="16"/>
      <c r="CK654" s="16"/>
      <c r="CL654" s="16"/>
      <c r="CM654" s="16"/>
      <c r="CN654" s="16"/>
      <c r="CO654" s="16"/>
      <c r="CP654" s="16"/>
      <c r="CQ654" s="16"/>
      <c r="CR654" s="16"/>
      <c r="CS654" s="16"/>
      <c r="CT654" s="16"/>
      <c r="CU654" s="16"/>
      <c r="CV654" s="16"/>
      <c r="CW654" s="16"/>
      <c r="CX654" s="16"/>
      <c r="CY654" s="16"/>
      <c r="CZ654" s="16"/>
      <c r="DA654" s="16"/>
      <c r="DB654" s="16"/>
    </row>
    <row r="655" spans="4:106" s="13" customFormat="1">
      <c r="D655" s="68"/>
      <c r="E655" s="77"/>
      <c r="F655" s="85"/>
      <c r="G655" s="16"/>
      <c r="H655" s="16"/>
      <c r="I655" s="16"/>
      <c r="J655" s="16"/>
      <c r="K655" s="16"/>
      <c r="L655" s="16"/>
      <c r="M655" s="16"/>
      <c r="N655" s="91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6"/>
      <c r="BP655" s="16"/>
      <c r="BQ655" s="16"/>
      <c r="BR655" s="16"/>
      <c r="BS655" s="16"/>
      <c r="BT655" s="16"/>
      <c r="BU655" s="16"/>
      <c r="BV655" s="16"/>
      <c r="BW655" s="16"/>
      <c r="BX655" s="16"/>
      <c r="BY655" s="16"/>
      <c r="BZ655" s="16"/>
      <c r="CA655" s="16"/>
      <c r="CB655" s="16"/>
      <c r="CC655" s="16"/>
      <c r="CD655" s="16"/>
      <c r="CE655" s="16"/>
      <c r="CF655" s="16"/>
      <c r="CG655" s="16"/>
      <c r="CH655" s="16"/>
      <c r="CI655" s="16"/>
      <c r="CJ655" s="16"/>
      <c r="CK655" s="16"/>
      <c r="CL655" s="16"/>
      <c r="CM655" s="16"/>
      <c r="CN655" s="16"/>
      <c r="CO655" s="16"/>
      <c r="CP655" s="16"/>
      <c r="CQ655" s="16"/>
      <c r="CR655" s="16"/>
      <c r="CS655" s="16"/>
      <c r="CT655" s="16"/>
      <c r="CU655" s="16"/>
      <c r="CV655" s="16"/>
      <c r="CW655" s="16"/>
      <c r="CX655" s="16"/>
      <c r="CY655" s="16"/>
      <c r="CZ655" s="16"/>
      <c r="DA655" s="16"/>
      <c r="DB655" s="16"/>
    </row>
    <row r="656" spans="4:106" s="13" customFormat="1">
      <c r="D656" s="68"/>
      <c r="E656" s="77"/>
      <c r="F656" s="85"/>
      <c r="G656" s="16"/>
      <c r="H656" s="16"/>
      <c r="I656" s="16"/>
      <c r="J656" s="16"/>
      <c r="K656" s="16"/>
      <c r="L656" s="16"/>
      <c r="M656" s="16"/>
      <c r="N656" s="91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6"/>
      <c r="BP656" s="16"/>
      <c r="BQ656" s="16"/>
      <c r="BR656" s="16"/>
      <c r="BS656" s="16"/>
      <c r="BT656" s="16"/>
      <c r="BU656" s="16"/>
      <c r="BV656" s="16"/>
      <c r="BW656" s="16"/>
      <c r="BX656" s="16"/>
      <c r="BY656" s="16"/>
      <c r="BZ656" s="16"/>
      <c r="CA656" s="16"/>
      <c r="CB656" s="16"/>
      <c r="CC656" s="16"/>
      <c r="CD656" s="16"/>
      <c r="CE656" s="16"/>
      <c r="CF656" s="16"/>
      <c r="CG656" s="16"/>
      <c r="CH656" s="16"/>
      <c r="CI656" s="16"/>
      <c r="CJ656" s="16"/>
      <c r="CK656" s="16"/>
      <c r="CL656" s="16"/>
      <c r="CM656" s="16"/>
      <c r="CN656" s="16"/>
      <c r="CO656" s="16"/>
      <c r="CP656" s="16"/>
      <c r="CQ656" s="16"/>
      <c r="CR656" s="16"/>
      <c r="CS656" s="16"/>
      <c r="CT656" s="16"/>
      <c r="CU656" s="16"/>
      <c r="CV656" s="16"/>
      <c r="CW656" s="16"/>
      <c r="CX656" s="16"/>
      <c r="CY656" s="16"/>
      <c r="CZ656" s="16"/>
      <c r="DA656" s="16"/>
      <c r="DB656" s="16"/>
    </row>
    <row r="657" spans="4:106" s="13" customFormat="1">
      <c r="D657" s="68"/>
      <c r="E657" s="77"/>
      <c r="F657" s="85"/>
      <c r="G657" s="16"/>
      <c r="H657" s="16"/>
      <c r="I657" s="16"/>
      <c r="J657" s="16"/>
      <c r="K657" s="16"/>
      <c r="L657" s="16"/>
      <c r="M657" s="16"/>
      <c r="N657" s="91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6"/>
      <c r="BP657" s="16"/>
      <c r="BQ657" s="16"/>
      <c r="BR657" s="16"/>
      <c r="BS657" s="16"/>
      <c r="BT657" s="16"/>
      <c r="BU657" s="16"/>
      <c r="BV657" s="16"/>
      <c r="BW657" s="16"/>
      <c r="BX657" s="16"/>
      <c r="BY657" s="16"/>
      <c r="BZ657" s="16"/>
      <c r="CA657" s="16"/>
      <c r="CB657" s="16"/>
      <c r="CC657" s="16"/>
      <c r="CD657" s="16"/>
      <c r="CE657" s="16"/>
      <c r="CF657" s="16"/>
      <c r="CG657" s="16"/>
      <c r="CH657" s="16"/>
      <c r="CI657" s="16"/>
      <c r="CJ657" s="16"/>
      <c r="CK657" s="16"/>
      <c r="CL657" s="16"/>
      <c r="CM657" s="16"/>
      <c r="CN657" s="16"/>
      <c r="CO657" s="16"/>
      <c r="CP657" s="16"/>
      <c r="CQ657" s="16"/>
      <c r="CR657" s="16"/>
      <c r="CS657" s="16"/>
      <c r="CT657" s="16"/>
      <c r="CU657" s="16"/>
      <c r="CV657" s="16"/>
      <c r="CW657" s="16"/>
      <c r="CX657" s="16"/>
      <c r="CY657" s="16"/>
      <c r="CZ657" s="16"/>
      <c r="DA657" s="16"/>
      <c r="DB657" s="16"/>
    </row>
    <row r="658" spans="4:106" s="13" customFormat="1">
      <c r="D658" s="68"/>
      <c r="E658" s="77"/>
      <c r="F658" s="85"/>
      <c r="G658" s="16"/>
      <c r="H658" s="16"/>
      <c r="I658" s="16"/>
      <c r="J658" s="16"/>
      <c r="K658" s="16"/>
      <c r="L658" s="16"/>
      <c r="M658" s="16"/>
      <c r="N658" s="91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6"/>
      <c r="BP658" s="16"/>
      <c r="BQ658" s="16"/>
      <c r="BR658" s="16"/>
      <c r="BS658" s="16"/>
      <c r="BT658" s="16"/>
      <c r="BU658" s="16"/>
      <c r="BV658" s="16"/>
      <c r="BW658" s="16"/>
      <c r="BX658" s="16"/>
      <c r="BY658" s="16"/>
      <c r="BZ658" s="16"/>
      <c r="CA658" s="16"/>
      <c r="CB658" s="16"/>
      <c r="CC658" s="16"/>
      <c r="CD658" s="16"/>
      <c r="CE658" s="16"/>
      <c r="CF658" s="16"/>
      <c r="CG658" s="16"/>
      <c r="CH658" s="16"/>
      <c r="CI658" s="16"/>
      <c r="CJ658" s="16"/>
      <c r="CK658" s="16"/>
      <c r="CL658" s="16"/>
      <c r="CM658" s="16"/>
      <c r="CN658" s="16"/>
      <c r="CO658" s="16"/>
      <c r="CP658" s="16"/>
      <c r="CQ658" s="16"/>
      <c r="CR658" s="16"/>
      <c r="CS658" s="16"/>
      <c r="CT658" s="16"/>
      <c r="CU658" s="16"/>
      <c r="CV658" s="16"/>
      <c r="CW658" s="16"/>
      <c r="CX658" s="16"/>
      <c r="CY658" s="16"/>
      <c r="CZ658" s="16"/>
      <c r="DA658" s="16"/>
      <c r="DB658" s="16"/>
    </row>
    <row r="659" spans="4:106" s="13" customFormat="1">
      <c r="D659" s="68"/>
      <c r="E659" s="77"/>
      <c r="F659" s="85"/>
      <c r="G659" s="16"/>
      <c r="H659" s="16"/>
      <c r="I659" s="16"/>
      <c r="J659" s="16"/>
      <c r="K659" s="16"/>
      <c r="L659" s="16"/>
      <c r="M659" s="16"/>
      <c r="N659" s="91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6"/>
      <c r="BP659" s="16"/>
      <c r="BQ659" s="16"/>
      <c r="BR659" s="16"/>
      <c r="BS659" s="16"/>
      <c r="BT659" s="16"/>
      <c r="BU659" s="16"/>
      <c r="BV659" s="16"/>
      <c r="BW659" s="16"/>
      <c r="BX659" s="16"/>
      <c r="BY659" s="16"/>
      <c r="BZ659" s="16"/>
      <c r="CA659" s="16"/>
      <c r="CB659" s="16"/>
      <c r="CC659" s="16"/>
      <c r="CD659" s="16"/>
      <c r="CE659" s="16"/>
      <c r="CF659" s="16"/>
      <c r="CG659" s="16"/>
      <c r="CH659" s="16"/>
      <c r="CI659" s="16"/>
      <c r="CJ659" s="16"/>
      <c r="CK659" s="16"/>
      <c r="CL659" s="16"/>
      <c r="CM659" s="16"/>
      <c r="CN659" s="16"/>
      <c r="CO659" s="16"/>
      <c r="CP659" s="16"/>
      <c r="CQ659" s="16"/>
      <c r="CR659" s="16"/>
      <c r="CS659" s="16"/>
      <c r="CT659" s="16"/>
      <c r="CU659" s="16"/>
      <c r="CV659" s="16"/>
      <c r="CW659" s="16"/>
      <c r="CX659" s="16"/>
      <c r="CY659" s="16"/>
      <c r="CZ659" s="16"/>
      <c r="DA659" s="16"/>
      <c r="DB659" s="16"/>
    </row>
    <row r="660" spans="4:106" s="13" customFormat="1">
      <c r="D660" s="68"/>
      <c r="E660" s="77"/>
      <c r="F660" s="85"/>
      <c r="G660" s="16"/>
      <c r="H660" s="16"/>
      <c r="I660" s="16"/>
      <c r="J660" s="16"/>
      <c r="K660" s="16"/>
      <c r="L660" s="16"/>
      <c r="M660" s="16"/>
      <c r="N660" s="91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6"/>
      <c r="BP660" s="16"/>
      <c r="BQ660" s="16"/>
      <c r="BR660" s="16"/>
      <c r="BS660" s="16"/>
      <c r="BT660" s="16"/>
      <c r="BU660" s="16"/>
      <c r="BV660" s="16"/>
      <c r="BW660" s="16"/>
      <c r="BX660" s="16"/>
      <c r="BY660" s="16"/>
      <c r="BZ660" s="16"/>
      <c r="CA660" s="16"/>
      <c r="CB660" s="16"/>
      <c r="CC660" s="16"/>
      <c r="CD660" s="16"/>
      <c r="CE660" s="16"/>
      <c r="CF660" s="16"/>
      <c r="CG660" s="16"/>
      <c r="CH660" s="16"/>
      <c r="CI660" s="16"/>
      <c r="CJ660" s="16"/>
      <c r="CK660" s="16"/>
      <c r="CL660" s="16"/>
      <c r="CM660" s="16"/>
      <c r="CN660" s="16"/>
      <c r="CO660" s="16"/>
      <c r="CP660" s="16"/>
      <c r="CQ660" s="16"/>
      <c r="CR660" s="16"/>
      <c r="CS660" s="16"/>
      <c r="CT660" s="16"/>
      <c r="CU660" s="16"/>
      <c r="CV660" s="16"/>
      <c r="CW660" s="16"/>
      <c r="CX660" s="16"/>
      <c r="CY660" s="16"/>
      <c r="CZ660" s="16"/>
      <c r="DA660" s="16"/>
      <c r="DB660" s="16"/>
    </row>
    <row r="661" spans="4:106" s="13" customFormat="1">
      <c r="D661" s="68"/>
      <c r="E661" s="77"/>
      <c r="F661" s="85"/>
      <c r="G661" s="16"/>
      <c r="H661" s="16"/>
      <c r="I661" s="16"/>
      <c r="J661" s="16"/>
      <c r="K661" s="16"/>
      <c r="L661" s="16"/>
      <c r="M661" s="16"/>
      <c r="N661" s="91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  <c r="BM661" s="16"/>
      <c r="BN661" s="16"/>
      <c r="BO661" s="16"/>
      <c r="BP661" s="16"/>
      <c r="BQ661" s="16"/>
      <c r="BR661" s="16"/>
      <c r="BS661" s="16"/>
      <c r="BT661" s="16"/>
      <c r="BU661" s="16"/>
      <c r="BV661" s="16"/>
      <c r="BW661" s="16"/>
      <c r="BX661" s="16"/>
      <c r="BY661" s="16"/>
      <c r="BZ661" s="16"/>
      <c r="CA661" s="16"/>
      <c r="CB661" s="16"/>
      <c r="CC661" s="16"/>
      <c r="CD661" s="16"/>
      <c r="CE661" s="16"/>
      <c r="CF661" s="16"/>
      <c r="CG661" s="16"/>
      <c r="CH661" s="16"/>
      <c r="CI661" s="16"/>
      <c r="CJ661" s="16"/>
      <c r="CK661" s="16"/>
      <c r="CL661" s="16"/>
      <c r="CM661" s="16"/>
      <c r="CN661" s="16"/>
      <c r="CO661" s="16"/>
      <c r="CP661" s="16"/>
      <c r="CQ661" s="16"/>
      <c r="CR661" s="16"/>
      <c r="CS661" s="16"/>
      <c r="CT661" s="16"/>
      <c r="CU661" s="16"/>
      <c r="CV661" s="16"/>
      <c r="CW661" s="16"/>
      <c r="CX661" s="16"/>
      <c r="CY661" s="16"/>
      <c r="CZ661" s="16"/>
      <c r="DA661" s="16"/>
      <c r="DB661" s="16"/>
    </row>
    <row r="662" spans="4:106" s="13" customFormat="1">
      <c r="D662" s="68"/>
      <c r="E662" s="77"/>
      <c r="F662" s="85"/>
      <c r="G662" s="16"/>
      <c r="H662" s="16"/>
      <c r="I662" s="16"/>
      <c r="J662" s="16"/>
      <c r="K662" s="16"/>
      <c r="L662" s="16"/>
      <c r="M662" s="16"/>
      <c r="N662" s="91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6"/>
      <c r="BP662" s="16"/>
      <c r="BQ662" s="16"/>
      <c r="BR662" s="16"/>
      <c r="BS662" s="16"/>
      <c r="BT662" s="16"/>
      <c r="BU662" s="16"/>
      <c r="BV662" s="16"/>
      <c r="BW662" s="16"/>
      <c r="BX662" s="16"/>
      <c r="BY662" s="16"/>
      <c r="BZ662" s="16"/>
      <c r="CA662" s="16"/>
      <c r="CB662" s="16"/>
      <c r="CC662" s="16"/>
      <c r="CD662" s="16"/>
      <c r="CE662" s="16"/>
      <c r="CF662" s="16"/>
      <c r="CG662" s="16"/>
      <c r="CH662" s="16"/>
      <c r="CI662" s="16"/>
      <c r="CJ662" s="16"/>
      <c r="CK662" s="16"/>
      <c r="CL662" s="16"/>
      <c r="CM662" s="16"/>
      <c r="CN662" s="16"/>
      <c r="CO662" s="16"/>
      <c r="CP662" s="16"/>
      <c r="CQ662" s="16"/>
      <c r="CR662" s="16"/>
      <c r="CS662" s="16"/>
      <c r="CT662" s="16"/>
      <c r="CU662" s="16"/>
      <c r="CV662" s="16"/>
      <c r="CW662" s="16"/>
      <c r="CX662" s="16"/>
      <c r="CY662" s="16"/>
      <c r="CZ662" s="16"/>
      <c r="DA662" s="16"/>
      <c r="DB662" s="16"/>
    </row>
    <row r="663" spans="4:106" s="13" customFormat="1">
      <c r="D663" s="68"/>
      <c r="E663" s="77"/>
      <c r="F663" s="85"/>
      <c r="G663" s="16"/>
      <c r="H663" s="16"/>
      <c r="I663" s="16"/>
      <c r="J663" s="16"/>
      <c r="K663" s="16"/>
      <c r="L663" s="16"/>
      <c r="M663" s="16"/>
      <c r="N663" s="91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6"/>
      <c r="BP663" s="16"/>
      <c r="BQ663" s="16"/>
      <c r="BR663" s="16"/>
      <c r="BS663" s="16"/>
      <c r="BT663" s="16"/>
      <c r="BU663" s="16"/>
      <c r="BV663" s="16"/>
      <c r="BW663" s="16"/>
      <c r="BX663" s="16"/>
      <c r="BY663" s="16"/>
      <c r="BZ663" s="16"/>
      <c r="CA663" s="16"/>
      <c r="CB663" s="16"/>
      <c r="CC663" s="16"/>
      <c r="CD663" s="16"/>
      <c r="CE663" s="16"/>
      <c r="CF663" s="16"/>
      <c r="CG663" s="16"/>
      <c r="CH663" s="16"/>
      <c r="CI663" s="16"/>
      <c r="CJ663" s="16"/>
      <c r="CK663" s="16"/>
      <c r="CL663" s="16"/>
      <c r="CM663" s="16"/>
      <c r="CN663" s="16"/>
      <c r="CO663" s="16"/>
      <c r="CP663" s="16"/>
      <c r="CQ663" s="16"/>
      <c r="CR663" s="16"/>
      <c r="CS663" s="16"/>
      <c r="CT663" s="16"/>
      <c r="CU663" s="16"/>
      <c r="CV663" s="16"/>
      <c r="CW663" s="16"/>
      <c r="CX663" s="16"/>
      <c r="CY663" s="16"/>
      <c r="CZ663" s="16"/>
      <c r="DA663" s="16"/>
      <c r="DB663" s="16"/>
    </row>
    <row r="664" spans="4:106" s="13" customFormat="1">
      <c r="D664" s="68"/>
      <c r="E664" s="77"/>
      <c r="F664" s="85"/>
      <c r="G664" s="16"/>
      <c r="H664" s="16"/>
      <c r="I664" s="16"/>
      <c r="J664" s="16"/>
      <c r="K664" s="16"/>
      <c r="L664" s="16"/>
      <c r="M664" s="16"/>
      <c r="N664" s="91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6"/>
      <c r="BP664" s="16"/>
      <c r="BQ664" s="16"/>
      <c r="BR664" s="16"/>
      <c r="BS664" s="16"/>
      <c r="BT664" s="16"/>
      <c r="BU664" s="16"/>
      <c r="BV664" s="16"/>
      <c r="BW664" s="16"/>
      <c r="BX664" s="16"/>
      <c r="BY664" s="16"/>
      <c r="BZ664" s="16"/>
      <c r="CA664" s="16"/>
      <c r="CB664" s="16"/>
      <c r="CC664" s="16"/>
      <c r="CD664" s="16"/>
      <c r="CE664" s="16"/>
      <c r="CF664" s="16"/>
      <c r="CG664" s="16"/>
      <c r="CH664" s="16"/>
      <c r="CI664" s="16"/>
      <c r="CJ664" s="16"/>
      <c r="CK664" s="16"/>
      <c r="CL664" s="16"/>
      <c r="CM664" s="16"/>
      <c r="CN664" s="16"/>
      <c r="CO664" s="16"/>
      <c r="CP664" s="16"/>
      <c r="CQ664" s="16"/>
      <c r="CR664" s="16"/>
      <c r="CS664" s="16"/>
      <c r="CT664" s="16"/>
      <c r="CU664" s="16"/>
      <c r="CV664" s="16"/>
      <c r="CW664" s="16"/>
      <c r="CX664" s="16"/>
      <c r="CY664" s="16"/>
      <c r="CZ664" s="16"/>
      <c r="DA664" s="16"/>
      <c r="DB664" s="16"/>
    </row>
    <row r="665" spans="4:106" s="13" customFormat="1">
      <c r="D665" s="68"/>
      <c r="E665" s="77"/>
      <c r="F665" s="85"/>
      <c r="G665" s="16"/>
      <c r="H665" s="16"/>
      <c r="I665" s="16"/>
      <c r="J665" s="16"/>
      <c r="K665" s="16"/>
      <c r="L665" s="16"/>
      <c r="M665" s="16"/>
      <c r="N665" s="91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6"/>
      <c r="BP665" s="16"/>
      <c r="BQ665" s="16"/>
      <c r="BR665" s="16"/>
      <c r="BS665" s="16"/>
      <c r="BT665" s="16"/>
      <c r="BU665" s="16"/>
      <c r="BV665" s="16"/>
      <c r="BW665" s="16"/>
      <c r="BX665" s="16"/>
      <c r="BY665" s="16"/>
      <c r="BZ665" s="16"/>
      <c r="CA665" s="16"/>
      <c r="CB665" s="16"/>
      <c r="CC665" s="16"/>
      <c r="CD665" s="16"/>
      <c r="CE665" s="16"/>
      <c r="CF665" s="16"/>
      <c r="CG665" s="16"/>
      <c r="CH665" s="16"/>
      <c r="CI665" s="16"/>
      <c r="CJ665" s="16"/>
      <c r="CK665" s="16"/>
      <c r="CL665" s="16"/>
      <c r="CM665" s="16"/>
      <c r="CN665" s="16"/>
      <c r="CO665" s="16"/>
      <c r="CP665" s="16"/>
      <c r="CQ665" s="16"/>
      <c r="CR665" s="16"/>
      <c r="CS665" s="16"/>
      <c r="CT665" s="16"/>
      <c r="CU665" s="16"/>
      <c r="CV665" s="16"/>
      <c r="CW665" s="16"/>
      <c r="CX665" s="16"/>
      <c r="CY665" s="16"/>
      <c r="CZ665" s="16"/>
      <c r="DA665" s="16"/>
      <c r="DB665" s="16"/>
    </row>
    <row r="666" spans="4:106" s="13" customFormat="1">
      <c r="D666" s="68"/>
      <c r="E666" s="77"/>
      <c r="F666" s="85"/>
      <c r="G666" s="16"/>
      <c r="H666" s="16"/>
      <c r="I666" s="16"/>
      <c r="J666" s="16"/>
      <c r="K666" s="16"/>
      <c r="L666" s="16"/>
      <c r="M666" s="16"/>
      <c r="N666" s="91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6"/>
      <c r="BP666" s="16"/>
      <c r="BQ666" s="16"/>
      <c r="BR666" s="16"/>
      <c r="BS666" s="16"/>
      <c r="BT666" s="16"/>
      <c r="BU666" s="16"/>
      <c r="BV666" s="16"/>
      <c r="BW666" s="16"/>
      <c r="BX666" s="16"/>
      <c r="BY666" s="16"/>
      <c r="BZ666" s="16"/>
      <c r="CA666" s="16"/>
      <c r="CB666" s="16"/>
      <c r="CC666" s="16"/>
      <c r="CD666" s="16"/>
      <c r="CE666" s="16"/>
      <c r="CF666" s="16"/>
      <c r="CG666" s="16"/>
      <c r="CH666" s="16"/>
      <c r="CI666" s="16"/>
      <c r="CJ666" s="16"/>
      <c r="CK666" s="16"/>
      <c r="CL666" s="16"/>
      <c r="CM666" s="16"/>
      <c r="CN666" s="16"/>
      <c r="CO666" s="16"/>
      <c r="CP666" s="16"/>
      <c r="CQ666" s="16"/>
      <c r="CR666" s="16"/>
      <c r="CS666" s="16"/>
      <c r="CT666" s="16"/>
      <c r="CU666" s="16"/>
      <c r="CV666" s="16"/>
      <c r="CW666" s="16"/>
      <c r="CX666" s="16"/>
      <c r="CY666" s="16"/>
      <c r="CZ666" s="16"/>
      <c r="DA666" s="16"/>
      <c r="DB666" s="16"/>
    </row>
    <row r="667" spans="4:106" s="13" customFormat="1">
      <c r="D667" s="68"/>
      <c r="E667" s="77"/>
      <c r="F667" s="85"/>
      <c r="G667" s="16"/>
      <c r="H667" s="16"/>
      <c r="I667" s="16"/>
      <c r="J667" s="16"/>
      <c r="K667" s="16"/>
      <c r="L667" s="16"/>
      <c r="M667" s="16"/>
      <c r="N667" s="91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6"/>
      <c r="BP667" s="16"/>
      <c r="BQ667" s="16"/>
      <c r="BR667" s="16"/>
      <c r="BS667" s="16"/>
      <c r="BT667" s="16"/>
      <c r="BU667" s="16"/>
      <c r="BV667" s="16"/>
      <c r="BW667" s="16"/>
      <c r="BX667" s="16"/>
      <c r="BY667" s="16"/>
      <c r="BZ667" s="16"/>
      <c r="CA667" s="16"/>
      <c r="CB667" s="16"/>
      <c r="CC667" s="16"/>
      <c r="CD667" s="16"/>
      <c r="CE667" s="16"/>
      <c r="CF667" s="16"/>
      <c r="CG667" s="16"/>
      <c r="CH667" s="16"/>
      <c r="CI667" s="16"/>
      <c r="CJ667" s="16"/>
      <c r="CK667" s="16"/>
      <c r="CL667" s="16"/>
      <c r="CM667" s="16"/>
      <c r="CN667" s="16"/>
      <c r="CO667" s="16"/>
      <c r="CP667" s="16"/>
      <c r="CQ667" s="16"/>
      <c r="CR667" s="16"/>
      <c r="CS667" s="16"/>
      <c r="CT667" s="16"/>
      <c r="CU667" s="16"/>
      <c r="CV667" s="16"/>
      <c r="CW667" s="16"/>
      <c r="CX667" s="16"/>
      <c r="CY667" s="16"/>
      <c r="CZ667" s="16"/>
      <c r="DA667" s="16"/>
      <c r="DB667" s="16"/>
    </row>
    <row r="668" spans="4:106" s="13" customFormat="1">
      <c r="D668" s="68"/>
      <c r="E668" s="77"/>
      <c r="F668" s="85"/>
      <c r="G668" s="16"/>
      <c r="H668" s="16"/>
      <c r="I668" s="16"/>
      <c r="J668" s="16"/>
      <c r="K668" s="16"/>
      <c r="L668" s="16"/>
      <c r="M668" s="16"/>
      <c r="N668" s="91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  <c r="BM668" s="16"/>
      <c r="BN668" s="16"/>
      <c r="BO668" s="16"/>
      <c r="BP668" s="16"/>
      <c r="BQ668" s="16"/>
      <c r="BR668" s="16"/>
      <c r="BS668" s="16"/>
      <c r="BT668" s="16"/>
      <c r="BU668" s="16"/>
      <c r="BV668" s="16"/>
      <c r="BW668" s="16"/>
      <c r="BX668" s="16"/>
      <c r="BY668" s="16"/>
      <c r="BZ668" s="16"/>
      <c r="CA668" s="16"/>
      <c r="CB668" s="16"/>
      <c r="CC668" s="16"/>
      <c r="CD668" s="16"/>
      <c r="CE668" s="16"/>
      <c r="CF668" s="16"/>
      <c r="CG668" s="16"/>
      <c r="CH668" s="16"/>
      <c r="CI668" s="16"/>
      <c r="CJ668" s="16"/>
      <c r="CK668" s="16"/>
      <c r="CL668" s="16"/>
      <c r="CM668" s="16"/>
      <c r="CN668" s="16"/>
      <c r="CO668" s="16"/>
      <c r="CP668" s="16"/>
      <c r="CQ668" s="16"/>
      <c r="CR668" s="16"/>
      <c r="CS668" s="16"/>
      <c r="CT668" s="16"/>
      <c r="CU668" s="16"/>
      <c r="CV668" s="16"/>
      <c r="CW668" s="16"/>
      <c r="CX668" s="16"/>
      <c r="CY668" s="16"/>
      <c r="CZ668" s="16"/>
      <c r="DA668" s="16"/>
      <c r="DB668" s="16"/>
    </row>
    <row r="669" spans="4:106" s="13" customFormat="1">
      <c r="D669" s="68"/>
      <c r="E669" s="77"/>
      <c r="F669" s="85"/>
      <c r="G669" s="16"/>
      <c r="H669" s="16"/>
      <c r="I669" s="16"/>
      <c r="J669" s="16"/>
      <c r="K669" s="16"/>
      <c r="L669" s="16"/>
      <c r="M669" s="16"/>
      <c r="N669" s="91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6"/>
      <c r="BP669" s="16"/>
      <c r="BQ669" s="16"/>
      <c r="BR669" s="16"/>
      <c r="BS669" s="16"/>
      <c r="BT669" s="16"/>
      <c r="BU669" s="16"/>
      <c r="BV669" s="16"/>
      <c r="BW669" s="16"/>
      <c r="BX669" s="16"/>
      <c r="BY669" s="16"/>
      <c r="BZ669" s="16"/>
      <c r="CA669" s="16"/>
      <c r="CB669" s="16"/>
      <c r="CC669" s="16"/>
      <c r="CD669" s="16"/>
      <c r="CE669" s="16"/>
      <c r="CF669" s="16"/>
      <c r="CG669" s="16"/>
      <c r="CH669" s="16"/>
      <c r="CI669" s="16"/>
      <c r="CJ669" s="16"/>
      <c r="CK669" s="16"/>
      <c r="CL669" s="16"/>
      <c r="CM669" s="16"/>
      <c r="CN669" s="16"/>
      <c r="CO669" s="16"/>
      <c r="CP669" s="16"/>
      <c r="CQ669" s="16"/>
      <c r="CR669" s="16"/>
      <c r="CS669" s="16"/>
      <c r="CT669" s="16"/>
      <c r="CU669" s="16"/>
      <c r="CV669" s="16"/>
      <c r="CW669" s="16"/>
      <c r="CX669" s="16"/>
      <c r="CY669" s="16"/>
      <c r="CZ669" s="16"/>
      <c r="DA669" s="16"/>
      <c r="DB669" s="16"/>
    </row>
    <row r="670" spans="4:106" s="13" customFormat="1">
      <c r="D670" s="68"/>
      <c r="E670" s="77"/>
      <c r="F670" s="85"/>
      <c r="G670" s="16"/>
      <c r="H670" s="16"/>
      <c r="I670" s="16"/>
      <c r="J670" s="16"/>
      <c r="K670" s="16"/>
      <c r="L670" s="16"/>
      <c r="M670" s="16"/>
      <c r="N670" s="91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6"/>
      <c r="BP670" s="16"/>
      <c r="BQ670" s="16"/>
      <c r="BR670" s="16"/>
      <c r="BS670" s="16"/>
      <c r="BT670" s="16"/>
      <c r="BU670" s="16"/>
      <c r="BV670" s="16"/>
      <c r="BW670" s="16"/>
      <c r="BX670" s="16"/>
      <c r="BY670" s="16"/>
      <c r="BZ670" s="16"/>
      <c r="CA670" s="16"/>
      <c r="CB670" s="16"/>
      <c r="CC670" s="16"/>
      <c r="CD670" s="16"/>
      <c r="CE670" s="16"/>
      <c r="CF670" s="16"/>
      <c r="CG670" s="16"/>
      <c r="CH670" s="16"/>
      <c r="CI670" s="16"/>
      <c r="CJ670" s="16"/>
      <c r="CK670" s="16"/>
      <c r="CL670" s="16"/>
      <c r="CM670" s="16"/>
      <c r="CN670" s="16"/>
      <c r="CO670" s="16"/>
      <c r="CP670" s="16"/>
      <c r="CQ670" s="16"/>
      <c r="CR670" s="16"/>
      <c r="CS670" s="16"/>
      <c r="CT670" s="16"/>
      <c r="CU670" s="16"/>
      <c r="CV670" s="16"/>
      <c r="CW670" s="16"/>
      <c r="CX670" s="16"/>
      <c r="CY670" s="16"/>
      <c r="CZ670" s="16"/>
      <c r="DA670" s="16"/>
      <c r="DB670" s="16"/>
    </row>
    <row r="671" spans="4:106" s="13" customFormat="1">
      <c r="D671" s="68"/>
      <c r="E671" s="77"/>
      <c r="F671" s="85"/>
      <c r="G671" s="16"/>
      <c r="H671" s="16"/>
      <c r="I671" s="16"/>
      <c r="J671" s="16"/>
      <c r="K671" s="16"/>
      <c r="L671" s="16"/>
      <c r="M671" s="16"/>
      <c r="N671" s="91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6"/>
      <c r="BP671" s="16"/>
      <c r="BQ671" s="16"/>
      <c r="BR671" s="16"/>
      <c r="BS671" s="16"/>
      <c r="BT671" s="16"/>
      <c r="BU671" s="16"/>
      <c r="BV671" s="16"/>
      <c r="BW671" s="16"/>
      <c r="BX671" s="16"/>
      <c r="BY671" s="16"/>
      <c r="BZ671" s="16"/>
      <c r="CA671" s="16"/>
      <c r="CB671" s="16"/>
      <c r="CC671" s="16"/>
      <c r="CD671" s="16"/>
      <c r="CE671" s="16"/>
      <c r="CF671" s="16"/>
      <c r="CG671" s="16"/>
      <c r="CH671" s="16"/>
      <c r="CI671" s="16"/>
      <c r="CJ671" s="16"/>
      <c r="CK671" s="16"/>
      <c r="CL671" s="16"/>
      <c r="CM671" s="16"/>
      <c r="CN671" s="16"/>
      <c r="CO671" s="16"/>
      <c r="CP671" s="16"/>
      <c r="CQ671" s="16"/>
      <c r="CR671" s="16"/>
      <c r="CS671" s="16"/>
      <c r="CT671" s="16"/>
      <c r="CU671" s="16"/>
      <c r="CV671" s="16"/>
      <c r="CW671" s="16"/>
      <c r="CX671" s="16"/>
      <c r="CY671" s="16"/>
      <c r="CZ671" s="16"/>
      <c r="DA671" s="16"/>
      <c r="DB671" s="16"/>
    </row>
    <row r="672" spans="4:106" s="13" customFormat="1">
      <c r="D672" s="68"/>
      <c r="E672" s="77"/>
      <c r="F672" s="85"/>
      <c r="G672" s="16"/>
      <c r="H672" s="16"/>
      <c r="I672" s="16"/>
      <c r="J672" s="16"/>
      <c r="K672" s="16"/>
      <c r="L672" s="16"/>
      <c r="M672" s="16"/>
      <c r="N672" s="91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  <c r="BM672" s="16"/>
      <c r="BN672" s="16"/>
      <c r="BO672" s="16"/>
      <c r="BP672" s="16"/>
      <c r="BQ672" s="16"/>
      <c r="BR672" s="16"/>
      <c r="BS672" s="16"/>
      <c r="BT672" s="16"/>
      <c r="BU672" s="16"/>
      <c r="BV672" s="16"/>
      <c r="BW672" s="16"/>
      <c r="BX672" s="16"/>
      <c r="BY672" s="16"/>
      <c r="BZ672" s="16"/>
      <c r="CA672" s="16"/>
      <c r="CB672" s="16"/>
      <c r="CC672" s="16"/>
      <c r="CD672" s="16"/>
      <c r="CE672" s="16"/>
      <c r="CF672" s="16"/>
      <c r="CG672" s="16"/>
      <c r="CH672" s="16"/>
      <c r="CI672" s="16"/>
      <c r="CJ672" s="16"/>
      <c r="CK672" s="16"/>
      <c r="CL672" s="16"/>
      <c r="CM672" s="16"/>
      <c r="CN672" s="16"/>
      <c r="CO672" s="16"/>
      <c r="CP672" s="16"/>
      <c r="CQ672" s="16"/>
      <c r="CR672" s="16"/>
      <c r="CS672" s="16"/>
      <c r="CT672" s="16"/>
      <c r="CU672" s="16"/>
      <c r="CV672" s="16"/>
      <c r="CW672" s="16"/>
      <c r="CX672" s="16"/>
      <c r="CY672" s="16"/>
      <c r="CZ672" s="16"/>
      <c r="DA672" s="16"/>
      <c r="DB672" s="16"/>
    </row>
    <row r="673" spans="4:106" s="13" customFormat="1">
      <c r="D673" s="68"/>
      <c r="E673" s="77"/>
      <c r="F673" s="85"/>
      <c r="G673" s="16"/>
      <c r="H673" s="16"/>
      <c r="I673" s="16"/>
      <c r="J673" s="16"/>
      <c r="K673" s="16"/>
      <c r="L673" s="16"/>
      <c r="M673" s="16"/>
      <c r="N673" s="91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  <c r="AG673" s="16"/>
      <c r="AH673" s="16"/>
      <c r="AI673" s="16"/>
      <c r="AJ673" s="16"/>
      <c r="AK673" s="16"/>
      <c r="AL673" s="16"/>
      <c r="AM673" s="16"/>
      <c r="AN673" s="16"/>
      <c r="AO673" s="16"/>
      <c r="AP673" s="16"/>
      <c r="AQ673" s="16"/>
      <c r="AR673" s="16"/>
      <c r="AS673" s="16"/>
      <c r="AT673" s="16"/>
      <c r="AU673" s="16"/>
      <c r="AV673" s="16"/>
      <c r="AW673" s="16"/>
      <c r="AX673" s="16"/>
      <c r="AY673" s="16"/>
      <c r="AZ673" s="16"/>
      <c r="BA673" s="16"/>
      <c r="BB673" s="16"/>
      <c r="BC673" s="16"/>
      <c r="BD673" s="16"/>
      <c r="BE673" s="16"/>
      <c r="BF673" s="16"/>
      <c r="BG673" s="16"/>
      <c r="BH673" s="16"/>
      <c r="BI673" s="16"/>
      <c r="BJ673" s="16"/>
      <c r="BK673" s="16"/>
      <c r="BL673" s="16"/>
      <c r="BM673" s="16"/>
      <c r="BN673" s="16"/>
      <c r="BO673" s="16"/>
      <c r="BP673" s="16"/>
      <c r="BQ673" s="16"/>
      <c r="BR673" s="16"/>
      <c r="BS673" s="16"/>
      <c r="BT673" s="16"/>
      <c r="BU673" s="16"/>
      <c r="BV673" s="16"/>
      <c r="BW673" s="16"/>
      <c r="BX673" s="16"/>
      <c r="BY673" s="16"/>
      <c r="BZ673" s="16"/>
      <c r="CA673" s="16"/>
      <c r="CB673" s="16"/>
      <c r="CC673" s="16"/>
      <c r="CD673" s="16"/>
      <c r="CE673" s="16"/>
      <c r="CF673" s="16"/>
      <c r="CG673" s="16"/>
      <c r="CH673" s="16"/>
      <c r="CI673" s="16"/>
      <c r="CJ673" s="16"/>
      <c r="CK673" s="16"/>
      <c r="CL673" s="16"/>
      <c r="CM673" s="16"/>
      <c r="CN673" s="16"/>
      <c r="CO673" s="16"/>
      <c r="CP673" s="16"/>
      <c r="CQ673" s="16"/>
      <c r="CR673" s="16"/>
      <c r="CS673" s="16"/>
      <c r="CT673" s="16"/>
      <c r="CU673" s="16"/>
      <c r="CV673" s="16"/>
      <c r="CW673" s="16"/>
      <c r="CX673" s="16"/>
      <c r="CY673" s="16"/>
      <c r="CZ673" s="16"/>
      <c r="DA673" s="16"/>
      <c r="DB673" s="16"/>
    </row>
    <row r="674" spans="4:106" s="13" customFormat="1">
      <c r="D674" s="68"/>
      <c r="E674" s="77"/>
      <c r="F674" s="85"/>
      <c r="G674" s="16"/>
      <c r="H674" s="16"/>
      <c r="I674" s="16"/>
      <c r="J674" s="16"/>
      <c r="K674" s="16"/>
      <c r="L674" s="16"/>
      <c r="M674" s="16"/>
      <c r="N674" s="91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6"/>
      <c r="AJ674" s="16"/>
      <c r="AK674" s="16"/>
      <c r="AL674" s="16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6"/>
      <c r="AZ674" s="16"/>
      <c r="BA674" s="16"/>
      <c r="BB674" s="16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6"/>
      <c r="BP674" s="16"/>
      <c r="BQ674" s="16"/>
      <c r="BR674" s="16"/>
      <c r="BS674" s="16"/>
      <c r="BT674" s="16"/>
      <c r="BU674" s="16"/>
      <c r="BV674" s="16"/>
      <c r="BW674" s="16"/>
      <c r="BX674" s="16"/>
      <c r="BY674" s="16"/>
      <c r="BZ674" s="16"/>
      <c r="CA674" s="16"/>
      <c r="CB674" s="16"/>
      <c r="CC674" s="16"/>
      <c r="CD674" s="16"/>
      <c r="CE674" s="16"/>
      <c r="CF674" s="16"/>
      <c r="CG674" s="16"/>
      <c r="CH674" s="16"/>
      <c r="CI674" s="16"/>
      <c r="CJ674" s="16"/>
      <c r="CK674" s="16"/>
      <c r="CL674" s="16"/>
      <c r="CM674" s="16"/>
      <c r="CN674" s="16"/>
      <c r="CO674" s="16"/>
      <c r="CP674" s="16"/>
      <c r="CQ674" s="16"/>
      <c r="CR674" s="16"/>
      <c r="CS674" s="16"/>
      <c r="CT674" s="16"/>
      <c r="CU674" s="16"/>
      <c r="CV674" s="16"/>
      <c r="CW674" s="16"/>
      <c r="CX674" s="16"/>
      <c r="CY674" s="16"/>
      <c r="CZ674" s="16"/>
      <c r="DA674" s="16"/>
      <c r="DB674" s="16"/>
    </row>
    <row r="675" spans="4:106" s="13" customFormat="1">
      <c r="D675" s="68"/>
      <c r="E675" s="77"/>
      <c r="F675" s="85"/>
      <c r="G675" s="16"/>
      <c r="H675" s="16"/>
      <c r="I675" s="16"/>
      <c r="J675" s="16"/>
      <c r="K675" s="16"/>
      <c r="L675" s="16"/>
      <c r="M675" s="16"/>
      <c r="N675" s="91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6"/>
      <c r="AJ675" s="16"/>
      <c r="AK675" s="16"/>
      <c r="AL675" s="16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6"/>
      <c r="AZ675" s="16"/>
      <c r="BA675" s="16"/>
      <c r="BB675" s="16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  <c r="BO675" s="16"/>
      <c r="BP675" s="16"/>
      <c r="BQ675" s="16"/>
      <c r="BR675" s="16"/>
      <c r="BS675" s="16"/>
      <c r="BT675" s="16"/>
      <c r="BU675" s="16"/>
      <c r="BV675" s="16"/>
      <c r="BW675" s="16"/>
      <c r="BX675" s="16"/>
      <c r="BY675" s="16"/>
      <c r="BZ675" s="16"/>
      <c r="CA675" s="16"/>
      <c r="CB675" s="16"/>
      <c r="CC675" s="16"/>
      <c r="CD675" s="16"/>
      <c r="CE675" s="16"/>
      <c r="CF675" s="16"/>
      <c r="CG675" s="16"/>
      <c r="CH675" s="16"/>
      <c r="CI675" s="16"/>
      <c r="CJ675" s="16"/>
      <c r="CK675" s="16"/>
      <c r="CL675" s="16"/>
      <c r="CM675" s="16"/>
      <c r="CN675" s="16"/>
      <c r="CO675" s="16"/>
      <c r="CP675" s="16"/>
      <c r="CQ675" s="16"/>
      <c r="CR675" s="16"/>
      <c r="CS675" s="16"/>
      <c r="CT675" s="16"/>
      <c r="CU675" s="16"/>
      <c r="CV675" s="16"/>
      <c r="CW675" s="16"/>
      <c r="CX675" s="16"/>
      <c r="CY675" s="16"/>
      <c r="CZ675" s="16"/>
      <c r="DA675" s="16"/>
      <c r="DB675" s="16"/>
    </row>
    <row r="676" spans="4:106" s="13" customFormat="1">
      <c r="D676" s="68"/>
      <c r="E676" s="77"/>
      <c r="F676" s="85"/>
      <c r="G676" s="16"/>
      <c r="H676" s="16"/>
      <c r="I676" s="16"/>
      <c r="J676" s="16"/>
      <c r="K676" s="16"/>
      <c r="L676" s="16"/>
      <c r="M676" s="16"/>
      <c r="N676" s="91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  <c r="AG676" s="16"/>
      <c r="AH676" s="16"/>
      <c r="AI676" s="16"/>
      <c r="AJ676" s="16"/>
      <c r="AK676" s="16"/>
      <c r="AL676" s="16"/>
      <c r="AM676" s="16"/>
      <c r="AN676" s="16"/>
      <c r="AO676" s="16"/>
      <c r="AP676" s="16"/>
      <c r="AQ676" s="16"/>
      <c r="AR676" s="16"/>
      <c r="AS676" s="16"/>
      <c r="AT676" s="16"/>
      <c r="AU676" s="16"/>
      <c r="AV676" s="16"/>
      <c r="AW676" s="16"/>
      <c r="AX676" s="16"/>
      <c r="AY676" s="16"/>
      <c r="AZ676" s="16"/>
      <c r="BA676" s="16"/>
      <c r="BB676" s="16"/>
      <c r="BC676" s="16"/>
      <c r="BD676" s="16"/>
      <c r="BE676" s="16"/>
      <c r="BF676" s="16"/>
      <c r="BG676" s="16"/>
      <c r="BH676" s="16"/>
      <c r="BI676" s="16"/>
      <c r="BJ676" s="16"/>
      <c r="BK676" s="16"/>
      <c r="BL676" s="16"/>
      <c r="BM676" s="16"/>
      <c r="BN676" s="16"/>
      <c r="BO676" s="16"/>
      <c r="BP676" s="16"/>
      <c r="BQ676" s="16"/>
      <c r="BR676" s="16"/>
      <c r="BS676" s="16"/>
      <c r="BT676" s="16"/>
      <c r="BU676" s="16"/>
      <c r="BV676" s="16"/>
      <c r="BW676" s="16"/>
      <c r="BX676" s="16"/>
      <c r="BY676" s="16"/>
      <c r="BZ676" s="16"/>
      <c r="CA676" s="16"/>
      <c r="CB676" s="16"/>
      <c r="CC676" s="16"/>
      <c r="CD676" s="16"/>
      <c r="CE676" s="16"/>
      <c r="CF676" s="16"/>
      <c r="CG676" s="16"/>
      <c r="CH676" s="16"/>
      <c r="CI676" s="16"/>
      <c r="CJ676" s="16"/>
      <c r="CK676" s="16"/>
      <c r="CL676" s="16"/>
      <c r="CM676" s="16"/>
      <c r="CN676" s="16"/>
      <c r="CO676" s="16"/>
      <c r="CP676" s="16"/>
      <c r="CQ676" s="16"/>
      <c r="CR676" s="16"/>
      <c r="CS676" s="16"/>
      <c r="CT676" s="16"/>
      <c r="CU676" s="16"/>
      <c r="CV676" s="16"/>
      <c r="CW676" s="16"/>
      <c r="CX676" s="16"/>
      <c r="CY676" s="16"/>
      <c r="CZ676" s="16"/>
      <c r="DA676" s="16"/>
      <c r="DB676" s="16"/>
    </row>
    <row r="677" spans="4:106" s="13" customFormat="1">
      <c r="D677" s="68"/>
      <c r="E677" s="77"/>
      <c r="F677" s="85"/>
      <c r="G677" s="16"/>
      <c r="H677" s="16"/>
      <c r="I677" s="16"/>
      <c r="J677" s="16"/>
      <c r="K677" s="16"/>
      <c r="L677" s="16"/>
      <c r="M677" s="16"/>
      <c r="N677" s="91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6"/>
      <c r="AJ677" s="16"/>
      <c r="AK677" s="16"/>
      <c r="AL677" s="16"/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6"/>
      <c r="AZ677" s="16"/>
      <c r="BA677" s="16"/>
      <c r="BB677" s="16"/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6"/>
      <c r="BP677" s="16"/>
      <c r="BQ677" s="16"/>
      <c r="BR677" s="16"/>
      <c r="BS677" s="16"/>
      <c r="BT677" s="16"/>
      <c r="BU677" s="16"/>
      <c r="BV677" s="16"/>
      <c r="BW677" s="16"/>
      <c r="BX677" s="16"/>
      <c r="BY677" s="16"/>
      <c r="BZ677" s="16"/>
      <c r="CA677" s="16"/>
      <c r="CB677" s="16"/>
      <c r="CC677" s="16"/>
      <c r="CD677" s="16"/>
      <c r="CE677" s="16"/>
      <c r="CF677" s="16"/>
      <c r="CG677" s="16"/>
      <c r="CH677" s="16"/>
      <c r="CI677" s="16"/>
      <c r="CJ677" s="16"/>
      <c r="CK677" s="16"/>
      <c r="CL677" s="16"/>
      <c r="CM677" s="16"/>
      <c r="CN677" s="16"/>
      <c r="CO677" s="16"/>
      <c r="CP677" s="16"/>
      <c r="CQ677" s="16"/>
      <c r="CR677" s="16"/>
      <c r="CS677" s="16"/>
      <c r="CT677" s="16"/>
      <c r="CU677" s="16"/>
      <c r="CV677" s="16"/>
      <c r="CW677" s="16"/>
      <c r="CX677" s="16"/>
      <c r="CY677" s="16"/>
      <c r="CZ677" s="16"/>
      <c r="DA677" s="16"/>
      <c r="DB677" s="16"/>
    </row>
    <row r="678" spans="4:106" s="13" customFormat="1">
      <c r="D678" s="68"/>
      <c r="E678" s="77"/>
      <c r="F678" s="85"/>
      <c r="G678" s="16"/>
      <c r="H678" s="16"/>
      <c r="I678" s="16"/>
      <c r="J678" s="16"/>
      <c r="K678" s="16"/>
      <c r="L678" s="16"/>
      <c r="M678" s="16"/>
      <c r="N678" s="91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  <c r="AG678" s="16"/>
      <c r="AH678" s="16"/>
      <c r="AI678" s="16"/>
      <c r="AJ678" s="16"/>
      <c r="AK678" s="16"/>
      <c r="AL678" s="16"/>
      <c r="AM678" s="16"/>
      <c r="AN678" s="16"/>
      <c r="AO678" s="16"/>
      <c r="AP678" s="16"/>
      <c r="AQ678" s="16"/>
      <c r="AR678" s="16"/>
      <c r="AS678" s="16"/>
      <c r="AT678" s="16"/>
      <c r="AU678" s="16"/>
      <c r="AV678" s="16"/>
      <c r="AW678" s="16"/>
      <c r="AX678" s="16"/>
      <c r="AY678" s="16"/>
      <c r="AZ678" s="16"/>
      <c r="BA678" s="16"/>
      <c r="BB678" s="16"/>
      <c r="BC678" s="16"/>
      <c r="BD678" s="16"/>
      <c r="BE678" s="16"/>
      <c r="BF678" s="16"/>
      <c r="BG678" s="16"/>
      <c r="BH678" s="16"/>
      <c r="BI678" s="16"/>
      <c r="BJ678" s="16"/>
      <c r="BK678" s="16"/>
      <c r="BL678" s="16"/>
      <c r="BM678" s="16"/>
      <c r="BN678" s="16"/>
      <c r="BO678" s="16"/>
      <c r="BP678" s="16"/>
      <c r="BQ678" s="16"/>
      <c r="BR678" s="16"/>
      <c r="BS678" s="16"/>
      <c r="BT678" s="16"/>
      <c r="BU678" s="16"/>
      <c r="BV678" s="16"/>
      <c r="BW678" s="16"/>
      <c r="BX678" s="16"/>
      <c r="BY678" s="16"/>
      <c r="BZ678" s="16"/>
      <c r="CA678" s="16"/>
      <c r="CB678" s="16"/>
      <c r="CC678" s="16"/>
      <c r="CD678" s="16"/>
      <c r="CE678" s="16"/>
      <c r="CF678" s="16"/>
      <c r="CG678" s="16"/>
      <c r="CH678" s="16"/>
      <c r="CI678" s="16"/>
      <c r="CJ678" s="16"/>
      <c r="CK678" s="16"/>
      <c r="CL678" s="16"/>
      <c r="CM678" s="16"/>
      <c r="CN678" s="16"/>
      <c r="CO678" s="16"/>
      <c r="CP678" s="16"/>
      <c r="CQ678" s="16"/>
      <c r="CR678" s="16"/>
      <c r="CS678" s="16"/>
      <c r="CT678" s="16"/>
      <c r="CU678" s="16"/>
      <c r="CV678" s="16"/>
      <c r="CW678" s="16"/>
      <c r="CX678" s="16"/>
      <c r="CY678" s="16"/>
      <c r="CZ678" s="16"/>
      <c r="DA678" s="16"/>
      <c r="DB678" s="16"/>
    </row>
    <row r="679" spans="4:106" s="13" customFormat="1">
      <c r="D679" s="68"/>
      <c r="E679" s="77"/>
      <c r="F679" s="85"/>
      <c r="G679" s="16"/>
      <c r="H679" s="16"/>
      <c r="I679" s="16"/>
      <c r="J679" s="16"/>
      <c r="K679" s="16"/>
      <c r="L679" s="16"/>
      <c r="M679" s="16"/>
      <c r="N679" s="91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  <c r="AG679" s="16"/>
      <c r="AH679" s="16"/>
      <c r="AI679" s="16"/>
      <c r="AJ679" s="16"/>
      <c r="AK679" s="16"/>
      <c r="AL679" s="16"/>
      <c r="AM679" s="16"/>
      <c r="AN679" s="16"/>
      <c r="AO679" s="16"/>
      <c r="AP679" s="16"/>
      <c r="AQ679" s="16"/>
      <c r="AR679" s="16"/>
      <c r="AS679" s="16"/>
      <c r="AT679" s="16"/>
      <c r="AU679" s="16"/>
      <c r="AV679" s="16"/>
      <c r="AW679" s="16"/>
      <c r="AX679" s="16"/>
      <c r="AY679" s="16"/>
      <c r="AZ679" s="16"/>
      <c r="BA679" s="16"/>
      <c r="BB679" s="16"/>
      <c r="BC679" s="16"/>
      <c r="BD679" s="16"/>
      <c r="BE679" s="16"/>
      <c r="BF679" s="16"/>
      <c r="BG679" s="16"/>
      <c r="BH679" s="16"/>
      <c r="BI679" s="16"/>
      <c r="BJ679" s="16"/>
      <c r="BK679" s="16"/>
      <c r="BL679" s="16"/>
      <c r="BM679" s="16"/>
      <c r="BN679" s="16"/>
      <c r="BO679" s="16"/>
      <c r="BP679" s="16"/>
      <c r="BQ679" s="16"/>
      <c r="BR679" s="16"/>
      <c r="BS679" s="16"/>
      <c r="BT679" s="16"/>
      <c r="BU679" s="16"/>
      <c r="BV679" s="16"/>
      <c r="BW679" s="16"/>
      <c r="BX679" s="16"/>
      <c r="BY679" s="16"/>
      <c r="BZ679" s="16"/>
      <c r="CA679" s="16"/>
      <c r="CB679" s="16"/>
      <c r="CC679" s="16"/>
      <c r="CD679" s="16"/>
      <c r="CE679" s="16"/>
      <c r="CF679" s="16"/>
      <c r="CG679" s="16"/>
      <c r="CH679" s="16"/>
      <c r="CI679" s="16"/>
      <c r="CJ679" s="16"/>
      <c r="CK679" s="16"/>
      <c r="CL679" s="16"/>
      <c r="CM679" s="16"/>
      <c r="CN679" s="16"/>
      <c r="CO679" s="16"/>
      <c r="CP679" s="16"/>
      <c r="CQ679" s="16"/>
      <c r="CR679" s="16"/>
      <c r="CS679" s="16"/>
      <c r="CT679" s="16"/>
      <c r="CU679" s="16"/>
      <c r="CV679" s="16"/>
      <c r="CW679" s="16"/>
      <c r="CX679" s="16"/>
      <c r="CY679" s="16"/>
      <c r="CZ679" s="16"/>
      <c r="DA679" s="16"/>
      <c r="DB679" s="16"/>
    </row>
    <row r="680" spans="4:106" s="13" customFormat="1">
      <c r="D680" s="68"/>
      <c r="E680" s="77"/>
      <c r="F680" s="85"/>
      <c r="G680" s="16"/>
      <c r="H680" s="16"/>
      <c r="I680" s="16"/>
      <c r="J680" s="16"/>
      <c r="K680" s="16"/>
      <c r="L680" s="16"/>
      <c r="M680" s="16"/>
      <c r="N680" s="91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6"/>
      <c r="AJ680" s="16"/>
      <c r="AK680" s="16"/>
      <c r="AL680" s="16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6"/>
      <c r="AZ680" s="16"/>
      <c r="BA680" s="16"/>
      <c r="BB680" s="16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6"/>
      <c r="BP680" s="16"/>
      <c r="BQ680" s="16"/>
      <c r="BR680" s="16"/>
      <c r="BS680" s="16"/>
      <c r="BT680" s="16"/>
      <c r="BU680" s="16"/>
      <c r="BV680" s="16"/>
      <c r="BW680" s="16"/>
      <c r="BX680" s="16"/>
      <c r="BY680" s="16"/>
      <c r="BZ680" s="16"/>
      <c r="CA680" s="16"/>
      <c r="CB680" s="16"/>
      <c r="CC680" s="16"/>
      <c r="CD680" s="16"/>
      <c r="CE680" s="16"/>
      <c r="CF680" s="16"/>
      <c r="CG680" s="16"/>
      <c r="CH680" s="16"/>
      <c r="CI680" s="16"/>
      <c r="CJ680" s="16"/>
      <c r="CK680" s="16"/>
      <c r="CL680" s="16"/>
      <c r="CM680" s="16"/>
      <c r="CN680" s="16"/>
      <c r="CO680" s="16"/>
      <c r="CP680" s="16"/>
      <c r="CQ680" s="16"/>
      <c r="CR680" s="16"/>
      <c r="CS680" s="16"/>
      <c r="CT680" s="16"/>
      <c r="CU680" s="16"/>
      <c r="CV680" s="16"/>
      <c r="CW680" s="16"/>
      <c r="CX680" s="16"/>
      <c r="CY680" s="16"/>
      <c r="CZ680" s="16"/>
      <c r="DA680" s="16"/>
      <c r="DB680" s="16"/>
    </row>
    <row r="681" spans="4:106" s="13" customFormat="1">
      <c r="D681" s="68"/>
      <c r="E681" s="77"/>
      <c r="F681" s="85"/>
      <c r="G681" s="16"/>
      <c r="H681" s="16"/>
      <c r="I681" s="16"/>
      <c r="J681" s="16"/>
      <c r="K681" s="16"/>
      <c r="L681" s="16"/>
      <c r="M681" s="16"/>
      <c r="N681" s="91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6"/>
      <c r="AJ681" s="16"/>
      <c r="AK681" s="16"/>
      <c r="AL681" s="16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6"/>
      <c r="AZ681" s="16"/>
      <c r="BA681" s="16"/>
      <c r="BB681" s="16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6"/>
      <c r="BP681" s="16"/>
      <c r="BQ681" s="16"/>
      <c r="BR681" s="16"/>
      <c r="BS681" s="16"/>
      <c r="BT681" s="16"/>
      <c r="BU681" s="16"/>
      <c r="BV681" s="16"/>
      <c r="BW681" s="16"/>
      <c r="BX681" s="16"/>
      <c r="BY681" s="16"/>
      <c r="BZ681" s="16"/>
      <c r="CA681" s="16"/>
      <c r="CB681" s="16"/>
      <c r="CC681" s="16"/>
      <c r="CD681" s="16"/>
      <c r="CE681" s="16"/>
      <c r="CF681" s="16"/>
      <c r="CG681" s="16"/>
      <c r="CH681" s="16"/>
      <c r="CI681" s="16"/>
      <c r="CJ681" s="16"/>
      <c r="CK681" s="16"/>
      <c r="CL681" s="16"/>
      <c r="CM681" s="16"/>
      <c r="CN681" s="16"/>
      <c r="CO681" s="16"/>
      <c r="CP681" s="16"/>
      <c r="CQ681" s="16"/>
      <c r="CR681" s="16"/>
      <c r="CS681" s="16"/>
      <c r="CT681" s="16"/>
      <c r="CU681" s="16"/>
      <c r="CV681" s="16"/>
      <c r="CW681" s="16"/>
      <c r="CX681" s="16"/>
      <c r="CY681" s="16"/>
      <c r="CZ681" s="16"/>
      <c r="DA681" s="16"/>
      <c r="DB681" s="16"/>
    </row>
    <row r="682" spans="4:106" s="13" customFormat="1">
      <c r="D682" s="68"/>
      <c r="E682" s="77"/>
      <c r="F682" s="85"/>
      <c r="G682" s="16"/>
      <c r="H682" s="16"/>
      <c r="I682" s="16"/>
      <c r="J682" s="16"/>
      <c r="K682" s="16"/>
      <c r="L682" s="16"/>
      <c r="M682" s="16"/>
      <c r="N682" s="91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  <c r="AG682" s="16"/>
      <c r="AH682" s="16"/>
      <c r="AI682" s="16"/>
      <c r="AJ682" s="16"/>
      <c r="AK682" s="16"/>
      <c r="AL682" s="16"/>
      <c r="AM682" s="16"/>
      <c r="AN682" s="16"/>
      <c r="AO682" s="16"/>
      <c r="AP682" s="16"/>
      <c r="AQ682" s="16"/>
      <c r="AR682" s="16"/>
      <c r="AS682" s="16"/>
      <c r="AT682" s="16"/>
      <c r="AU682" s="16"/>
      <c r="AV682" s="16"/>
      <c r="AW682" s="16"/>
      <c r="AX682" s="16"/>
      <c r="AY682" s="16"/>
      <c r="AZ682" s="16"/>
      <c r="BA682" s="16"/>
      <c r="BB682" s="16"/>
      <c r="BC682" s="16"/>
      <c r="BD682" s="16"/>
      <c r="BE682" s="16"/>
      <c r="BF682" s="16"/>
      <c r="BG682" s="16"/>
      <c r="BH682" s="16"/>
      <c r="BI682" s="16"/>
      <c r="BJ682" s="16"/>
      <c r="BK682" s="16"/>
      <c r="BL682" s="16"/>
      <c r="BM682" s="16"/>
      <c r="BN682" s="16"/>
      <c r="BO682" s="16"/>
      <c r="BP682" s="16"/>
      <c r="BQ682" s="16"/>
      <c r="BR682" s="16"/>
      <c r="BS682" s="16"/>
      <c r="BT682" s="16"/>
      <c r="BU682" s="16"/>
      <c r="BV682" s="16"/>
      <c r="BW682" s="16"/>
      <c r="BX682" s="16"/>
      <c r="BY682" s="16"/>
      <c r="BZ682" s="16"/>
      <c r="CA682" s="16"/>
      <c r="CB682" s="16"/>
      <c r="CC682" s="16"/>
      <c r="CD682" s="16"/>
      <c r="CE682" s="16"/>
      <c r="CF682" s="16"/>
      <c r="CG682" s="16"/>
      <c r="CH682" s="16"/>
      <c r="CI682" s="16"/>
      <c r="CJ682" s="16"/>
      <c r="CK682" s="16"/>
      <c r="CL682" s="16"/>
      <c r="CM682" s="16"/>
      <c r="CN682" s="16"/>
      <c r="CO682" s="16"/>
      <c r="CP682" s="16"/>
      <c r="CQ682" s="16"/>
      <c r="CR682" s="16"/>
      <c r="CS682" s="16"/>
      <c r="CT682" s="16"/>
      <c r="CU682" s="16"/>
      <c r="CV682" s="16"/>
      <c r="CW682" s="16"/>
      <c r="CX682" s="16"/>
      <c r="CY682" s="16"/>
      <c r="CZ682" s="16"/>
      <c r="DA682" s="16"/>
      <c r="DB682" s="16"/>
    </row>
    <row r="683" spans="4:106" s="13" customFormat="1">
      <c r="D683" s="68"/>
      <c r="E683" s="77"/>
      <c r="F683" s="85"/>
      <c r="G683" s="16"/>
      <c r="H683" s="16"/>
      <c r="I683" s="16"/>
      <c r="J683" s="16"/>
      <c r="K683" s="16"/>
      <c r="L683" s="16"/>
      <c r="M683" s="16"/>
      <c r="N683" s="91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6"/>
      <c r="AJ683" s="16"/>
      <c r="AK683" s="16"/>
      <c r="AL683" s="16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6"/>
      <c r="AZ683" s="16"/>
      <c r="BA683" s="16"/>
      <c r="BB683" s="16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6"/>
      <c r="BP683" s="16"/>
      <c r="BQ683" s="16"/>
      <c r="BR683" s="16"/>
      <c r="BS683" s="16"/>
      <c r="BT683" s="16"/>
      <c r="BU683" s="16"/>
      <c r="BV683" s="16"/>
      <c r="BW683" s="16"/>
      <c r="BX683" s="16"/>
      <c r="BY683" s="16"/>
      <c r="BZ683" s="16"/>
      <c r="CA683" s="16"/>
      <c r="CB683" s="16"/>
      <c r="CC683" s="16"/>
      <c r="CD683" s="16"/>
      <c r="CE683" s="16"/>
      <c r="CF683" s="16"/>
      <c r="CG683" s="16"/>
      <c r="CH683" s="16"/>
      <c r="CI683" s="16"/>
      <c r="CJ683" s="16"/>
      <c r="CK683" s="16"/>
      <c r="CL683" s="16"/>
      <c r="CM683" s="16"/>
      <c r="CN683" s="16"/>
      <c r="CO683" s="16"/>
      <c r="CP683" s="16"/>
      <c r="CQ683" s="16"/>
      <c r="CR683" s="16"/>
      <c r="CS683" s="16"/>
      <c r="CT683" s="16"/>
      <c r="CU683" s="16"/>
      <c r="CV683" s="16"/>
      <c r="CW683" s="16"/>
      <c r="CX683" s="16"/>
      <c r="CY683" s="16"/>
      <c r="CZ683" s="16"/>
      <c r="DA683" s="16"/>
      <c r="DB683" s="16"/>
    </row>
    <row r="684" spans="4:106" s="13" customFormat="1">
      <c r="D684" s="68"/>
      <c r="E684" s="77"/>
      <c r="F684" s="85"/>
      <c r="G684" s="16"/>
      <c r="H684" s="16"/>
      <c r="I684" s="16"/>
      <c r="J684" s="16"/>
      <c r="K684" s="16"/>
      <c r="L684" s="16"/>
      <c r="M684" s="16"/>
      <c r="N684" s="91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  <c r="AG684" s="16"/>
      <c r="AH684" s="16"/>
      <c r="AI684" s="16"/>
      <c r="AJ684" s="16"/>
      <c r="AK684" s="16"/>
      <c r="AL684" s="16"/>
      <c r="AM684" s="16"/>
      <c r="AN684" s="16"/>
      <c r="AO684" s="16"/>
      <c r="AP684" s="16"/>
      <c r="AQ684" s="16"/>
      <c r="AR684" s="16"/>
      <c r="AS684" s="16"/>
      <c r="AT684" s="16"/>
      <c r="AU684" s="16"/>
      <c r="AV684" s="16"/>
      <c r="AW684" s="16"/>
      <c r="AX684" s="16"/>
      <c r="AY684" s="16"/>
      <c r="AZ684" s="16"/>
      <c r="BA684" s="16"/>
      <c r="BB684" s="16"/>
      <c r="BC684" s="16"/>
      <c r="BD684" s="16"/>
      <c r="BE684" s="16"/>
      <c r="BF684" s="16"/>
      <c r="BG684" s="16"/>
      <c r="BH684" s="16"/>
      <c r="BI684" s="16"/>
      <c r="BJ684" s="16"/>
      <c r="BK684" s="16"/>
      <c r="BL684" s="16"/>
      <c r="BM684" s="16"/>
      <c r="BN684" s="16"/>
      <c r="BO684" s="16"/>
      <c r="BP684" s="16"/>
      <c r="BQ684" s="16"/>
      <c r="BR684" s="16"/>
      <c r="BS684" s="16"/>
      <c r="BT684" s="16"/>
      <c r="BU684" s="16"/>
      <c r="BV684" s="16"/>
      <c r="BW684" s="16"/>
      <c r="BX684" s="16"/>
      <c r="BY684" s="16"/>
      <c r="BZ684" s="16"/>
      <c r="CA684" s="16"/>
      <c r="CB684" s="16"/>
      <c r="CC684" s="16"/>
      <c r="CD684" s="16"/>
      <c r="CE684" s="16"/>
      <c r="CF684" s="16"/>
      <c r="CG684" s="16"/>
      <c r="CH684" s="16"/>
      <c r="CI684" s="16"/>
      <c r="CJ684" s="16"/>
      <c r="CK684" s="16"/>
      <c r="CL684" s="16"/>
      <c r="CM684" s="16"/>
      <c r="CN684" s="16"/>
      <c r="CO684" s="16"/>
      <c r="CP684" s="16"/>
      <c r="CQ684" s="16"/>
      <c r="CR684" s="16"/>
      <c r="CS684" s="16"/>
      <c r="CT684" s="16"/>
      <c r="CU684" s="16"/>
      <c r="CV684" s="16"/>
      <c r="CW684" s="16"/>
      <c r="CX684" s="16"/>
      <c r="CY684" s="16"/>
      <c r="CZ684" s="16"/>
      <c r="DA684" s="16"/>
      <c r="DB684" s="16"/>
    </row>
    <row r="685" spans="4:106" s="13" customFormat="1">
      <c r="D685" s="68"/>
      <c r="E685" s="77"/>
      <c r="F685" s="85"/>
      <c r="G685" s="16"/>
      <c r="H685" s="16"/>
      <c r="I685" s="16"/>
      <c r="J685" s="16"/>
      <c r="K685" s="16"/>
      <c r="L685" s="16"/>
      <c r="M685" s="16"/>
      <c r="N685" s="91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6"/>
      <c r="AJ685" s="16"/>
      <c r="AK685" s="16"/>
      <c r="AL685" s="16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6"/>
      <c r="AZ685" s="16"/>
      <c r="BA685" s="16"/>
      <c r="BB685" s="16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6"/>
      <c r="BP685" s="16"/>
      <c r="BQ685" s="16"/>
      <c r="BR685" s="16"/>
      <c r="BS685" s="16"/>
      <c r="BT685" s="16"/>
      <c r="BU685" s="16"/>
      <c r="BV685" s="16"/>
      <c r="BW685" s="16"/>
      <c r="BX685" s="16"/>
      <c r="BY685" s="16"/>
      <c r="BZ685" s="16"/>
      <c r="CA685" s="16"/>
      <c r="CB685" s="16"/>
      <c r="CC685" s="16"/>
      <c r="CD685" s="16"/>
      <c r="CE685" s="16"/>
      <c r="CF685" s="16"/>
      <c r="CG685" s="16"/>
      <c r="CH685" s="16"/>
      <c r="CI685" s="16"/>
      <c r="CJ685" s="16"/>
      <c r="CK685" s="16"/>
      <c r="CL685" s="16"/>
      <c r="CM685" s="16"/>
      <c r="CN685" s="16"/>
      <c r="CO685" s="16"/>
      <c r="CP685" s="16"/>
      <c r="CQ685" s="16"/>
      <c r="CR685" s="16"/>
      <c r="CS685" s="16"/>
      <c r="CT685" s="16"/>
      <c r="CU685" s="16"/>
      <c r="CV685" s="16"/>
      <c r="CW685" s="16"/>
      <c r="CX685" s="16"/>
      <c r="CY685" s="16"/>
      <c r="CZ685" s="16"/>
      <c r="DA685" s="16"/>
      <c r="DB685" s="16"/>
    </row>
    <row r="686" spans="4:106" s="13" customFormat="1">
      <c r="D686" s="68"/>
      <c r="E686" s="77"/>
      <c r="F686" s="85"/>
      <c r="G686" s="16"/>
      <c r="H686" s="16"/>
      <c r="I686" s="16"/>
      <c r="J686" s="16"/>
      <c r="K686" s="16"/>
      <c r="L686" s="16"/>
      <c r="M686" s="16"/>
      <c r="N686" s="91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6"/>
      <c r="AJ686" s="16"/>
      <c r="AK686" s="16"/>
      <c r="AL686" s="16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6"/>
      <c r="AZ686" s="16"/>
      <c r="BA686" s="16"/>
      <c r="BB686" s="16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6"/>
      <c r="BP686" s="16"/>
      <c r="BQ686" s="16"/>
      <c r="BR686" s="16"/>
      <c r="BS686" s="16"/>
      <c r="BT686" s="16"/>
      <c r="BU686" s="16"/>
      <c r="BV686" s="16"/>
      <c r="BW686" s="16"/>
      <c r="BX686" s="16"/>
      <c r="BY686" s="16"/>
      <c r="BZ686" s="16"/>
      <c r="CA686" s="16"/>
      <c r="CB686" s="16"/>
      <c r="CC686" s="16"/>
      <c r="CD686" s="16"/>
      <c r="CE686" s="16"/>
      <c r="CF686" s="16"/>
      <c r="CG686" s="16"/>
      <c r="CH686" s="16"/>
      <c r="CI686" s="16"/>
      <c r="CJ686" s="16"/>
      <c r="CK686" s="16"/>
      <c r="CL686" s="16"/>
      <c r="CM686" s="16"/>
      <c r="CN686" s="16"/>
      <c r="CO686" s="16"/>
      <c r="CP686" s="16"/>
      <c r="CQ686" s="16"/>
      <c r="CR686" s="16"/>
      <c r="CS686" s="16"/>
      <c r="CT686" s="16"/>
      <c r="CU686" s="16"/>
      <c r="CV686" s="16"/>
      <c r="CW686" s="16"/>
      <c r="CX686" s="16"/>
      <c r="CY686" s="16"/>
      <c r="CZ686" s="16"/>
      <c r="DA686" s="16"/>
      <c r="DB686" s="16"/>
    </row>
    <row r="687" spans="4:106" s="13" customFormat="1">
      <c r="D687" s="68"/>
      <c r="E687" s="77"/>
      <c r="F687" s="85"/>
      <c r="G687" s="16"/>
      <c r="H687" s="16"/>
      <c r="I687" s="16"/>
      <c r="J687" s="16"/>
      <c r="K687" s="16"/>
      <c r="L687" s="16"/>
      <c r="M687" s="16"/>
      <c r="N687" s="91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6"/>
      <c r="AJ687" s="16"/>
      <c r="AK687" s="16"/>
      <c r="AL687" s="16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6"/>
      <c r="AZ687" s="16"/>
      <c r="BA687" s="16"/>
      <c r="BB687" s="16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6"/>
      <c r="BP687" s="16"/>
      <c r="BQ687" s="16"/>
      <c r="BR687" s="16"/>
      <c r="BS687" s="16"/>
      <c r="BT687" s="16"/>
      <c r="BU687" s="16"/>
      <c r="BV687" s="16"/>
      <c r="BW687" s="16"/>
      <c r="BX687" s="16"/>
      <c r="BY687" s="16"/>
      <c r="BZ687" s="16"/>
      <c r="CA687" s="16"/>
      <c r="CB687" s="16"/>
      <c r="CC687" s="16"/>
      <c r="CD687" s="16"/>
      <c r="CE687" s="16"/>
      <c r="CF687" s="16"/>
      <c r="CG687" s="16"/>
      <c r="CH687" s="16"/>
      <c r="CI687" s="16"/>
      <c r="CJ687" s="16"/>
      <c r="CK687" s="16"/>
      <c r="CL687" s="16"/>
      <c r="CM687" s="16"/>
      <c r="CN687" s="16"/>
      <c r="CO687" s="16"/>
      <c r="CP687" s="16"/>
      <c r="CQ687" s="16"/>
      <c r="CR687" s="16"/>
      <c r="CS687" s="16"/>
      <c r="CT687" s="16"/>
      <c r="CU687" s="16"/>
      <c r="CV687" s="16"/>
      <c r="CW687" s="16"/>
      <c r="CX687" s="16"/>
      <c r="CY687" s="16"/>
      <c r="CZ687" s="16"/>
      <c r="DA687" s="16"/>
      <c r="DB687" s="16"/>
    </row>
    <row r="688" spans="4:106" s="13" customFormat="1">
      <c r="D688" s="68"/>
      <c r="E688" s="77"/>
      <c r="F688" s="85"/>
      <c r="G688" s="16"/>
      <c r="H688" s="16"/>
      <c r="I688" s="16"/>
      <c r="J688" s="16"/>
      <c r="K688" s="16"/>
      <c r="L688" s="16"/>
      <c r="M688" s="16"/>
      <c r="N688" s="91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6"/>
      <c r="AJ688" s="16"/>
      <c r="AK688" s="16"/>
      <c r="AL688" s="16"/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6"/>
      <c r="AZ688" s="16"/>
      <c r="BA688" s="16"/>
      <c r="BB688" s="16"/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6"/>
      <c r="BP688" s="16"/>
      <c r="BQ688" s="16"/>
      <c r="BR688" s="16"/>
      <c r="BS688" s="16"/>
      <c r="BT688" s="16"/>
      <c r="BU688" s="16"/>
      <c r="BV688" s="16"/>
      <c r="BW688" s="16"/>
      <c r="BX688" s="16"/>
      <c r="BY688" s="16"/>
      <c r="BZ688" s="16"/>
      <c r="CA688" s="16"/>
      <c r="CB688" s="16"/>
      <c r="CC688" s="16"/>
      <c r="CD688" s="16"/>
      <c r="CE688" s="16"/>
      <c r="CF688" s="16"/>
      <c r="CG688" s="16"/>
      <c r="CH688" s="16"/>
      <c r="CI688" s="16"/>
      <c r="CJ688" s="16"/>
      <c r="CK688" s="16"/>
      <c r="CL688" s="16"/>
      <c r="CM688" s="16"/>
      <c r="CN688" s="16"/>
      <c r="CO688" s="16"/>
      <c r="CP688" s="16"/>
      <c r="CQ688" s="16"/>
      <c r="CR688" s="16"/>
      <c r="CS688" s="16"/>
      <c r="CT688" s="16"/>
      <c r="CU688" s="16"/>
      <c r="CV688" s="16"/>
      <c r="CW688" s="16"/>
      <c r="CX688" s="16"/>
      <c r="CY688" s="16"/>
      <c r="CZ688" s="16"/>
      <c r="DA688" s="16"/>
      <c r="DB688" s="16"/>
    </row>
    <row r="689" spans="4:106" s="13" customFormat="1">
      <c r="D689" s="68"/>
      <c r="E689" s="77"/>
      <c r="F689" s="85"/>
      <c r="G689" s="16"/>
      <c r="H689" s="16"/>
      <c r="I689" s="16"/>
      <c r="J689" s="16"/>
      <c r="K689" s="16"/>
      <c r="L689" s="16"/>
      <c r="M689" s="16"/>
      <c r="N689" s="91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6"/>
      <c r="AJ689" s="16"/>
      <c r="AK689" s="16"/>
      <c r="AL689" s="16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6"/>
      <c r="AZ689" s="16"/>
      <c r="BA689" s="16"/>
      <c r="BB689" s="16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6"/>
      <c r="BP689" s="16"/>
      <c r="BQ689" s="16"/>
      <c r="BR689" s="16"/>
      <c r="BS689" s="16"/>
      <c r="BT689" s="16"/>
      <c r="BU689" s="16"/>
      <c r="BV689" s="16"/>
      <c r="BW689" s="16"/>
      <c r="BX689" s="16"/>
      <c r="BY689" s="16"/>
      <c r="BZ689" s="16"/>
      <c r="CA689" s="16"/>
      <c r="CB689" s="16"/>
      <c r="CC689" s="16"/>
      <c r="CD689" s="16"/>
      <c r="CE689" s="16"/>
      <c r="CF689" s="16"/>
      <c r="CG689" s="16"/>
      <c r="CH689" s="16"/>
      <c r="CI689" s="16"/>
      <c r="CJ689" s="16"/>
      <c r="CK689" s="16"/>
      <c r="CL689" s="16"/>
      <c r="CM689" s="16"/>
      <c r="CN689" s="16"/>
      <c r="CO689" s="16"/>
      <c r="CP689" s="16"/>
      <c r="CQ689" s="16"/>
      <c r="CR689" s="16"/>
      <c r="CS689" s="16"/>
      <c r="CT689" s="16"/>
      <c r="CU689" s="16"/>
      <c r="CV689" s="16"/>
      <c r="CW689" s="16"/>
      <c r="CX689" s="16"/>
      <c r="CY689" s="16"/>
      <c r="CZ689" s="16"/>
      <c r="DA689" s="16"/>
      <c r="DB689" s="16"/>
    </row>
    <row r="690" spans="4:106" s="13" customFormat="1">
      <c r="D690" s="68"/>
      <c r="E690" s="77"/>
      <c r="F690" s="85"/>
      <c r="G690" s="16"/>
      <c r="H690" s="16"/>
      <c r="I690" s="16"/>
      <c r="J690" s="16"/>
      <c r="K690" s="16"/>
      <c r="L690" s="16"/>
      <c r="M690" s="16"/>
      <c r="N690" s="91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6"/>
      <c r="AJ690" s="16"/>
      <c r="AK690" s="16"/>
      <c r="AL690" s="16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6"/>
      <c r="AZ690" s="16"/>
      <c r="BA690" s="16"/>
      <c r="BB690" s="16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6"/>
      <c r="BP690" s="16"/>
      <c r="BQ690" s="16"/>
      <c r="BR690" s="16"/>
      <c r="BS690" s="16"/>
      <c r="BT690" s="16"/>
      <c r="BU690" s="16"/>
      <c r="BV690" s="16"/>
      <c r="BW690" s="16"/>
      <c r="BX690" s="16"/>
      <c r="BY690" s="16"/>
      <c r="BZ690" s="16"/>
      <c r="CA690" s="16"/>
      <c r="CB690" s="16"/>
      <c r="CC690" s="16"/>
      <c r="CD690" s="16"/>
      <c r="CE690" s="16"/>
      <c r="CF690" s="16"/>
      <c r="CG690" s="16"/>
      <c r="CH690" s="16"/>
      <c r="CI690" s="16"/>
      <c r="CJ690" s="16"/>
      <c r="CK690" s="16"/>
      <c r="CL690" s="16"/>
      <c r="CM690" s="16"/>
      <c r="CN690" s="16"/>
      <c r="CO690" s="16"/>
      <c r="CP690" s="16"/>
      <c r="CQ690" s="16"/>
      <c r="CR690" s="16"/>
      <c r="CS690" s="16"/>
      <c r="CT690" s="16"/>
      <c r="CU690" s="16"/>
      <c r="CV690" s="16"/>
      <c r="CW690" s="16"/>
      <c r="CX690" s="16"/>
      <c r="CY690" s="16"/>
      <c r="CZ690" s="16"/>
      <c r="DA690" s="16"/>
      <c r="DB690" s="16"/>
    </row>
    <row r="691" spans="4:106" s="13" customFormat="1">
      <c r="D691" s="68"/>
      <c r="E691" s="77"/>
      <c r="F691" s="85"/>
      <c r="G691" s="16"/>
      <c r="H691" s="16"/>
      <c r="I691" s="16"/>
      <c r="J691" s="16"/>
      <c r="K691" s="16"/>
      <c r="L691" s="16"/>
      <c r="M691" s="16"/>
      <c r="N691" s="91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6"/>
      <c r="AJ691" s="16"/>
      <c r="AK691" s="16"/>
      <c r="AL691" s="16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6"/>
      <c r="AZ691" s="16"/>
      <c r="BA691" s="16"/>
      <c r="BB691" s="16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6"/>
      <c r="BP691" s="16"/>
      <c r="BQ691" s="16"/>
      <c r="BR691" s="16"/>
      <c r="BS691" s="16"/>
      <c r="BT691" s="16"/>
      <c r="BU691" s="16"/>
      <c r="BV691" s="16"/>
      <c r="BW691" s="16"/>
      <c r="BX691" s="16"/>
      <c r="BY691" s="16"/>
      <c r="BZ691" s="16"/>
      <c r="CA691" s="16"/>
      <c r="CB691" s="16"/>
      <c r="CC691" s="16"/>
      <c r="CD691" s="16"/>
      <c r="CE691" s="16"/>
      <c r="CF691" s="16"/>
      <c r="CG691" s="16"/>
      <c r="CH691" s="16"/>
      <c r="CI691" s="16"/>
      <c r="CJ691" s="16"/>
      <c r="CK691" s="16"/>
      <c r="CL691" s="16"/>
      <c r="CM691" s="16"/>
      <c r="CN691" s="16"/>
      <c r="CO691" s="16"/>
      <c r="CP691" s="16"/>
      <c r="CQ691" s="16"/>
      <c r="CR691" s="16"/>
      <c r="CS691" s="16"/>
      <c r="CT691" s="16"/>
      <c r="CU691" s="16"/>
      <c r="CV691" s="16"/>
      <c r="CW691" s="16"/>
      <c r="CX691" s="16"/>
      <c r="CY691" s="16"/>
      <c r="CZ691" s="16"/>
      <c r="DA691" s="16"/>
      <c r="DB691" s="16"/>
    </row>
    <row r="692" spans="4:106" s="13" customFormat="1">
      <c r="D692" s="68"/>
      <c r="E692" s="77"/>
      <c r="F692" s="85"/>
      <c r="G692" s="16"/>
      <c r="H692" s="16"/>
      <c r="I692" s="16"/>
      <c r="J692" s="16"/>
      <c r="K692" s="16"/>
      <c r="L692" s="16"/>
      <c r="M692" s="16"/>
      <c r="N692" s="91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6"/>
      <c r="AJ692" s="16"/>
      <c r="AK692" s="16"/>
      <c r="AL692" s="16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6"/>
      <c r="AZ692" s="16"/>
      <c r="BA692" s="16"/>
      <c r="BB692" s="16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  <c r="BO692" s="16"/>
      <c r="BP692" s="16"/>
      <c r="BQ692" s="16"/>
      <c r="BR692" s="16"/>
      <c r="BS692" s="16"/>
      <c r="BT692" s="16"/>
      <c r="BU692" s="16"/>
      <c r="BV692" s="16"/>
      <c r="BW692" s="16"/>
      <c r="BX692" s="16"/>
      <c r="BY692" s="16"/>
      <c r="BZ692" s="16"/>
      <c r="CA692" s="16"/>
      <c r="CB692" s="16"/>
      <c r="CC692" s="16"/>
      <c r="CD692" s="16"/>
      <c r="CE692" s="16"/>
      <c r="CF692" s="16"/>
      <c r="CG692" s="16"/>
      <c r="CH692" s="16"/>
      <c r="CI692" s="16"/>
      <c r="CJ692" s="16"/>
      <c r="CK692" s="16"/>
      <c r="CL692" s="16"/>
      <c r="CM692" s="16"/>
      <c r="CN692" s="16"/>
      <c r="CO692" s="16"/>
      <c r="CP692" s="16"/>
      <c r="CQ692" s="16"/>
      <c r="CR692" s="16"/>
      <c r="CS692" s="16"/>
      <c r="CT692" s="16"/>
      <c r="CU692" s="16"/>
      <c r="CV692" s="16"/>
      <c r="CW692" s="16"/>
      <c r="CX692" s="16"/>
      <c r="CY692" s="16"/>
      <c r="CZ692" s="16"/>
      <c r="DA692" s="16"/>
      <c r="DB692" s="16"/>
    </row>
    <row r="693" spans="4:106" s="13" customFormat="1">
      <c r="D693" s="68"/>
      <c r="E693" s="77"/>
      <c r="F693" s="85"/>
      <c r="G693" s="16"/>
      <c r="H693" s="16"/>
      <c r="I693" s="16"/>
      <c r="J693" s="16"/>
      <c r="K693" s="16"/>
      <c r="L693" s="16"/>
      <c r="M693" s="16"/>
      <c r="N693" s="91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6"/>
      <c r="AJ693" s="16"/>
      <c r="AK693" s="16"/>
      <c r="AL693" s="16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6"/>
      <c r="AZ693" s="16"/>
      <c r="BA693" s="16"/>
      <c r="BB693" s="16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6"/>
      <c r="BP693" s="16"/>
      <c r="BQ693" s="16"/>
      <c r="BR693" s="16"/>
      <c r="BS693" s="16"/>
      <c r="BT693" s="16"/>
      <c r="BU693" s="16"/>
      <c r="BV693" s="16"/>
      <c r="BW693" s="16"/>
      <c r="BX693" s="16"/>
      <c r="BY693" s="16"/>
      <c r="BZ693" s="16"/>
      <c r="CA693" s="16"/>
      <c r="CB693" s="16"/>
      <c r="CC693" s="16"/>
      <c r="CD693" s="16"/>
      <c r="CE693" s="16"/>
      <c r="CF693" s="16"/>
      <c r="CG693" s="16"/>
      <c r="CH693" s="16"/>
      <c r="CI693" s="16"/>
      <c r="CJ693" s="16"/>
      <c r="CK693" s="16"/>
      <c r="CL693" s="16"/>
      <c r="CM693" s="16"/>
      <c r="CN693" s="16"/>
      <c r="CO693" s="16"/>
      <c r="CP693" s="16"/>
      <c r="CQ693" s="16"/>
      <c r="CR693" s="16"/>
      <c r="CS693" s="16"/>
      <c r="CT693" s="16"/>
      <c r="CU693" s="16"/>
      <c r="CV693" s="16"/>
      <c r="CW693" s="16"/>
      <c r="CX693" s="16"/>
      <c r="CY693" s="16"/>
      <c r="CZ693" s="16"/>
      <c r="DA693" s="16"/>
      <c r="DB693" s="16"/>
    </row>
    <row r="694" spans="4:106" s="13" customFormat="1">
      <c r="D694" s="68"/>
      <c r="E694" s="77"/>
      <c r="F694" s="85"/>
      <c r="G694" s="16"/>
      <c r="H694" s="16"/>
      <c r="I694" s="16"/>
      <c r="J694" s="16"/>
      <c r="K694" s="16"/>
      <c r="L694" s="16"/>
      <c r="M694" s="16"/>
      <c r="N694" s="91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  <c r="AG694" s="16"/>
      <c r="AH694" s="16"/>
      <c r="AI694" s="16"/>
      <c r="AJ694" s="16"/>
      <c r="AK694" s="16"/>
      <c r="AL694" s="16"/>
      <c r="AM694" s="16"/>
      <c r="AN694" s="16"/>
      <c r="AO694" s="16"/>
      <c r="AP694" s="16"/>
      <c r="AQ694" s="16"/>
      <c r="AR694" s="16"/>
      <c r="AS694" s="16"/>
      <c r="AT694" s="16"/>
      <c r="AU694" s="16"/>
      <c r="AV694" s="16"/>
      <c r="AW694" s="16"/>
      <c r="AX694" s="16"/>
      <c r="AY694" s="16"/>
      <c r="AZ694" s="16"/>
      <c r="BA694" s="16"/>
      <c r="BB694" s="16"/>
      <c r="BC694" s="16"/>
      <c r="BD694" s="16"/>
      <c r="BE694" s="16"/>
      <c r="BF694" s="16"/>
      <c r="BG694" s="16"/>
      <c r="BH694" s="16"/>
      <c r="BI694" s="16"/>
      <c r="BJ694" s="16"/>
      <c r="BK694" s="16"/>
      <c r="BL694" s="16"/>
      <c r="BM694" s="16"/>
      <c r="BN694" s="16"/>
      <c r="BO694" s="16"/>
      <c r="BP694" s="16"/>
      <c r="BQ694" s="16"/>
      <c r="BR694" s="16"/>
      <c r="BS694" s="16"/>
      <c r="BT694" s="16"/>
      <c r="BU694" s="16"/>
      <c r="BV694" s="16"/>
      <c r="BW694" s="16"/>
      <c r="BX694" s="16"/>
      <c r="BY694" s="16"/>
      <c r="BZ694" s="16"/>
      <c r="CA694" s="16"/>
      <c r="CB694" s="16"/>
      <c r="CC694" s="16"/>
      <c r="CD694" s="16"/>
      <c r="CE694" s="16"/>
      <c r="CF694" s="16"/>
      <c r="CG694" s="16"/>
      <c r="CH694" s="16"/>
      <c r="CI694" s="16"/>
      <c r="CJ694" s="16"/>
      <c r="CK694" s="16"/>
      <c r="CL694" s="16"/>
      <c r="CM694" s="16"/>
      <c r="CN694" s="16"/>
      <c r="CO694" s="16"/>
      <c r="CP694" s="16"/>
      <c r="CQ694" s="16"/>
      <c r="CR694" s="16"/>
      <c r="CS694" s="16"/>
      <c r="CT694" s="16"/>
      <c r="CU694" s="16"/>
      <c r="CV694" s="16"/>
      <c r="CW694" s="16"/>
      <c r="CX694" s="16"/>
      <c r="CY694" s="16"/>
      <c r="CZ694" s="16"/>
      <c r="DA694" s="16"/>
      <c r="DB694" s="16"/>
    </row>
    <row r="695" spans="4:106" s="13" customFormat="1">
      <c r="D695" s="68"/>
      <c r="E695" s="77"/>
      <c r="F695" s="85"/>
      <c r="G695" s="16"/>
      <c r="H695" s="16"/>
      <c r="I695" s="16"/>
      <c r="J695" s="16"/>
      <c r="K695" s="16"/>
      <c r="L695" s="16"/>
      <c r="M695" s="16"/>
      <c r="N695" s="91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6"/>
      <c r="AJ695" s="16"/>
      <c r="AK695" s="16"/>
      <c r="AL695" s="16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6"/>
      <c r="AZ695" s="16"/>
      <c r="BA695" s="16"/>
      <c r="BB695" s="16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6"/>
      <c r="BP695" s="16"/>
      <c r="BQ695" s="16"/>
      <c r="BR695" s="16"/>
      <c r="BS695" s="16"/>
      <c r="BT695" s="16"/>
      <c r="BU695" s="16"/>
      <c r="BV695" s="16"/>
      <c r="BW695" s="16"/>
      <c r="BX695" s="16"/>
      <c r="BY695" s="16"/>
      <c r="BZ695" s="16"/>
      <c r="CA695" s="16"/>
      <c r="CB695" s="16"/>
      <c r="CC695" s="16"/>
      <c r="CD695" s="16"/>
      <c r="CE695" s="16"/>
      <c r="CF695" s="16"/>
      <c r="CG695" s="16"/>
      <c r="CH695" s="16"/>
      <c r="CI695" s="16"/>
      <c r="CJ695" s="16"/>
      <c r="CK695" s="16"/>
      <c r="CL695" s="16"/>
      <c r="CM695" s="16"/>
      <c r="CN695" s="16"/>
      <c r="CO695" s="16"/>
      <c r="CP695" s="16"/>
      <c r="CQ695" s="16"/>
      <c r="CR695" s="16"/>
      <c r="CS695" s="16"/>
      <c r="CT695" s="16"/>
      <c r="CU695" s="16"/>
      <c r="CV695" s="16"/>
      <c r="CW695" s="16"/>
      <c r="CX695" s="16"/>
      <c r="CY695" s="16"/>
      <c r="CZ695" s="16"/>
      <c r="DA695" s="16"/>
      <c r="DB695" s="16"/>
    </row>
    <row r="696" spans="4:106" s="13" customFormat="1">
      <c r="D696" s="68"/>
      <c r="E696" s="77"/>
      <c r="F696" s="85"/>
      <c r="G696" s="16"/>
      <c r="H696" s="16"/>
      <c r="I696" s="16"/>
      <c r="J696" s="16"/>
      <c r="K696" s="16"/>
      <c r="L696" s="16"/>
      <c r="M696" s="16"/>
      <c r="N696" s="91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  <c r="AG696" s="16"/>
      <c r="AH696" s="16"/>
      <c r="AI696" s="16"/>
      <c r="AJ696" s="16"/>
      <c r="AK696" s="16"/>
      <c r="AL696" s="16"/>
      <c r="AM696" s="16"/>
      <c r="AN696" s="16"/>
      <c r="AO696" s="16"/>
      <c r="AP696" s="16"/>
      <c r="AQ696" s="16"/>
      <c r="AR696" s="16"/>
      <c r="AS696" s="16"/>
      <c r="AT696" s="16"/>
      <c r="AU696" s="16"/>
      <c r="AV696" s="16"/>
      <c r="AW696" s="16"/>
      <c r="AX696" s="16"/>
      <c r="AY696" s="16"/>
      <c r="AZ696" s="16"/>
      <c r="BA696" s="16"/>
      <c r="BB696" s="16"/>
      <c r="BC696" s="16"/>
      <c r="BD696" s="16"/>
      <c r="BE696" s="16"/>
      <c r="BF696" s="16"/>
      <c r="BG696" s="16"/>
      <c r="BH696" s="16"/>
      <c r="BI696" s="16"/>
      <c r="BJ696" s="16"/>
      <c r="BK696" s="16"/>
      <c r="BL696" s="16"/>
      <c r="BM696" s="16"/>
      <c r="BN696" s="16"/>
      <c r="BO696" s="16"/>
      <c r="BP696" s="16"/>
      <c r="BQ696" s="16"/>
      <c r="BR696" s="16"/>
      <c r="BS696" s="16"/>
      <c r="BT696" s="16"/>
      <c r="BU696" s="16"/>
      <c r="BV696" s="16"/>
      <c r="BW696" s="16"/>
      <c r="BX696" s="16"/>
      <c r="BY696" s="16"/>
      <c r="BZ696" s="16"/>
      <c r="CA696" s="16"/>
      <c r="CB696" s="16"/>
      <c r="CC696" s="16"/>
      <c r="CD696" s="16"/>
      <c r="CE696" s="16"/>
      <c r="CF696" s="16"/>
      <c r="CG696" s="16"/>
      <c r="CH696" s="16"/>
      <c r="CI696" s="16"/>
      <c r="CJ696" s="16"/>
      <c r="CK696" s="16"/>
      <c r="CL696" s="16"/>
      <c r="CM696" s="16"/>
      <c r="CN696" s="16"/>
      <c r="CO696" s="16"/>
      <c r="CP696" s="16"/>
      <c r="CQ696" s="16"/>
      <c r="CR696" s="16"/>
      <c r="CS696" s="16"/>
      <c r="CT696" s="16"/>
      <c r="CU696" s="16"/>
      <c r="CV696" s="16"/>
      <c r="CW696" s="16"/>
      <c r="CX696" s="16"/>
      <c r="CY696" s="16"/>
      <c r="CZ696" s="16"/>
      <c r="DA696" s="16"/>
      <c r="DB696" s="16"/>
    </row>
    <row r="697" spans="4:106" s="13" customFormat="1">
      <c r="D697" s="68"/>
      <c r="E697" s="77"/>
      <c r="F697" s="85"/>
      <c r="G697" s="16"/>
      <c r="H697" s="16"/>
      <c r="I697" s="16"/>
      <c r="J697" s="16"/>
      <c r="K697" s="16"/>
      <c r="L697" s="16"/>
      <c r="M697" s="16"/>
      <c r="N697" s="91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6"/>
      <c r="AJ697" s="16"/>
      <c r="AK697" s="16"/>
      <c r="AL697" s="16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6"/>
      <c r="AZ697" s="16"/>
      <c r="BA697" s="16"/>
      <c r="BB697" s="16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  <c r="BO697" s="16"/>
      <c r="BP697" s="16"/>
      <c r="BQ697" s="16"/>
      <c r="BR697" s="16"/>
      <c r="BS697" s="16"/>
      <c r="BT697" s="16"/>
      <c r="BU697" s="16"/>
      <c r="BV697" s="16"/>
      <c r="BW697" s="16"/>
      <c r="BX697" s="16"/>
      <c r="BY697" s="16"/>
      <c r="BZ697" s="16"/>
      <c r="CA697" s="16"/>
      <c r="CB697" s="16"/>
      <c r="CC697" s="16"/>
      <c r="CD697" s="16"/>
      <c r="CE697" s="16"/>
      <c r="CF697" s="16"/>
      <c r="CG697" s="16"/>
      <c r="CH697" s="16"/>
      <c r="CI697" s="16"/>
      <c r="CJ697" s="16"/>
      <c r="CK697" s="16"/>
      <c r="CL697" s="16"/>
      <c r="CM697" s="16"/>
      <c r="CN697" s="16"/>
      <c r="CO697" s="16"/>
      <c r="CP697" s="16"/>
      <c r="CQ697" s="16"/>
      <c r="CR697" s="16"/>
      <c r="CS697" s="16"/>
      <c r="CT697" s="16"/>
      <c r="CU697" s="16"/>
      <c r="CV697" s="16"/>
      <c r="CW697" s="16"/>
      <c r="CX697" s="16"/>
      <c r="CY697" s="16"/>
      <c r="CZ697" s="16"/>
      <c r="DA697" s="16"/>
      <c r="DB697" s="16"/>
    </row>
    <row r="698" spans="4:106" s="13" customFormat="1">
      <c r="D698" s="68"/>
      <c r="E698" s="77"/>
      <c r="F698" s="85"/>
      <c r="G698" s="16"/>
      <c r="H698" s="16"/>
      <c r="I698" s="16"/>
      <c r="J698" s="16"/>
      <c r="K698" s="16"/>
      <c r="L698" s="16"/>
      <c r="M698" s="16"/>
      <c r="N698" s="91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  <c r="AG698" s="16"/>
      <c r="AH698" s="16"/>
      <c r="AI698" s="16"/>
      <c r="AJ698" s="16"/>
      <c r="AK698" s="16"/>
      <c r="AL698" s="16"/>
      <c r="AM698" s="16"/>
      <c r="AN698" s="16"/>
      <c r="AO698" s="16"/>
      <c r="AP698" s="16"/>
      <c r="AQ698" s="16"/>
      <c r="AR698" s="16"/>
      <c r="AS698" s="16"/>
      <c r="AT698" s="16"/>
      <c r="AU698" s="16"/>
      <c r="AV698" s="16"/>
      <c r="AW698" s="16"/>
      <c r="AX698" s="16"/>
      <c r="AY698" s="16"/>
      <c r="AZ698" s="16"/>
      <c r="BA698" s="16"/>
      <c r="BB698" s="16"/>
      <c r="BC698" s="16"/>
      <c r="BD698" s="16"/>
      <c r="BE698" s="16"/>
      <c r="BF698" s="16"/>
      <c r="BG698" s="16"/>
      <c r="BH698" s="16"/>
      <c r="BI698" s="16"/>
      <c r="BJ698" s="16"/>
      <c r="BK698" s="16"/>
      <c r="BL698" s="16"/>
      <c r="BM698" s="16"/>
      <c r="BN698" s="16"/>
      <c r="BO698" s="16"/>
      <c r="BP698" s="16"/>
      <c r="BQ698" s="16"/>
      <c r="BR698" s="16"/>
      <c r="BS698" s="16"/>
      <c r="BT698" s="16"/>
      <c r="BU698" s="16"/>
      <c r="BV698" s="16"/>
      <c r="BW698" s="16"/>
      <c r="BX698" s="16"/>
      <c r="BY698" s="16"/>
      <c r="BZ698" s="16"/>
      <c r="CA698" s="16"/>
      <c r="CB698" s="16"/>
      <c r="CC698" s="16"/>
      <c r="CD698" s="16"/>
      <c r="CE698" s="16"/>
      <c r="CF698" s="16"/>
      <c r="CG698" s="16"/>
      <c r="CH698" s="16"/>
      <c r="CI698" s="16"/>
      <c r="CJ698" s="16"/>
      <c r="CK698" s="16"/>
      <c r="CL698" s="16"/>
      <c r="CM698" s="16"/>
      <c r="CN698" s="16"/>
      <c r="CO698" s="16"/>
      <c r="CP698" s="16"/>
      <c r="CQ698" s="16"/>
      <c r="CR698" s="16"/>
      <c r="CS698" s="16"/>
      <c r="CT698" s="16"/>
      <c r="CU698" s="16"/>
      <c r="CV698" s="16"/>
      <c r="CW698" s="16"/>
      <c r="CX698" s="16"/>
      <c r="CY698" s="16"/>
      <c r="CZ698" s="16"/>
      <c r="DA698" s="16"/>
      <c r="DB698" s="16"/>
    </row>
    <row r="699" spans="4:106" s="13" customFormat="1">
      <c r="D699" s="68"/>
      <c r="E699" s="77"/>
      <c r="F699" s="85"/>
      <c r="G699" s="16"/>
      <c r="H699" s="16"/>
      <c r="I699" s="16"/>
      <c r="J699" s="16"/>
      <c r="K699" s="16"/>
      <c r="L699" s="16"/>
      <c r="M699" s="16"/>
      <c r="N699" s="91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6"/>
      <c r="AJ699" s="16"/>
      <c r="AK699" s="16"/>
      <c r="AL699" s="16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6"/>
      <c r="AZ699" s="16"/>
      <c r="BA699" s="16"/>
      <c r="BB699" s="16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6"/>
      <c r="BP699" s="16"/>
      <c r="BQ699" s="16"/>
      <c r="BR699" s="16"/>
      <c r="BS699" s="16"/>
      <c r="BT699" s="16"/>
      <c r="BU699" s="16"/>
      <c r="BV699" s="16"/>
      <c r="BW699" s="16"/>
      <c r="BX699" s="16"/>
      <c r="BY699" s="16"/>
      <c r="BZ699" s="16"/>
      <c r="CA699" s="16"/>
      <c r="CB699" s="16"/>
      <c r="CC699" s="16"/>
      <c r="CD699" s="16"/>
      <c r="CE699" s="16"/>
      <c r="CF699" s="16"/>
      <c r="CG699" s="16"/>
      <c r="CH699" s="16"/>
      <c r="CI699" s="16"/>
      <c r="CJ699" s="16"/>
      <c r="CK699" s="16"/>
      <c r="CL699" s="16"/>
      <c r="CM699" s="16"/>
      <c r="CN699" s="16"/>
      <c r="CO699" s="16"/>
      <c r="CP699" s="16"/>
      <c r="CQ699" s="16"/>
      <c r="CR699" s="16"/>
      <c r="CS699" s="16"/>
      <c r="CT699" s="16"/>
      <c r="CU699" s="16"/>
      <c r="CV699" s="16"/>
      <c r="CW699" s="16"/>
      <c r="CX699" s="16"/>
      <c r="CY699" s="16"/>
      <c r="CZ699" s="16"/>
      <c r="DA699" s="16"/>
      <c r="DB699" s="16"/>
    </row>
    <row r="700" spans="4:106" s="13" customFormat="1">
      <c r="D700" s="68"/>
      <c r="E700" s="77"/>
      <c r="F700" s="85"/>
      <c r="G700" s="16"/>
      <c r="H700" s="16"/>
      <c r="I700" s="16"/>
      <c r="J700" s="16"/>
      <c r="K700" s="16"/>
      <c r="L700" s="16"/>
      <c r="M700" s="16"/>
      <c r="N700" s="91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  <c r="AG700" s="16"/>
      <c r="AH700" s="16"/>
      <c r="AI700" s="16"/>
      <c r="AJ700" s="16"/>
      <c r="AK700" s="16"/>
      <c r="AL700" s="16"/>
      <c r="AM700" s="16"/>
      <c r="AN700" s="16"/>
      <c r="AO700" s="16"/>
      <c r="AP700" s="16"/>
      <c r="AQ700" s="16"/>
      <c r="AR700" s="16"/>
      <c r="AS700" s="16"/>
      <c r="AT700" s="16"/>
      <c r="AU700" s="16"/>
      <c r="AV700" s="16"/>
      <c r="AW700" s="16"/>
      <c r="AX700" s="16"/>
      <c r="AY700" s="16"/>
      <c r="AZ700" s="16"/>
      <c r="BA700" s="16"/>
      <c r="BB700" s="16"/>
      <c r="BC700" s="16"/>
      <c r="BD700" s="16"/>
      <c r="BE700" s="16"/>
      <c r="BF700" s="16"/>
      <c r="BG700" s="16"/>
      <c r="BH700" s="16"/>
      <c r="BI700" s="16"/>
      <c r="BJ700" s="16"/>
      <c r="BK700" s="16"/>
      <c r="BL700" s="16"/>
      <c r="BM700" s="16"/>
      <c r="BN700" s="16"/>
      <c r="BO700" s="16"/>
      <c r="BP700" s="16"/>
      <c r="BQ700" s="16"/>
      <c r="BR700" s="16"/>
      <c r="BS700" s="16"/>
      <c r="BT700" s="16"/>
      <c r="BU700" s="16"/>
      <c r="BV700" s="16"/>
      <c r="BW700" s="16"/>
      <c r="BX700" s="16"/>
      <c r="BY700" s="16"/>
      <c r="BZ700" s="16"/>
      <c r="CA700" s="16"/>
      <c r="CB700" s="16"/>
      <c r="CC700" s="16"/>
      <c r="CD700" s="16"/>
      <c r="CE700" s="16"/>
      <c r="CF700" s="16"/>
      <c r="CG700" s="16"/>
      <c r="CH700" s="16"/>
      <c r="CI700" s="16"/>
      <c r="CJ700" s="16"/>
      <c r="CK700" s="16"/>
      <c r="CL700" s="16"/>
      <c r="CM700" s="16"/>
      <c r="CN700" s="16"/>
      <c r="CO700" s="16"/>
      <c r="CP700" s="16"/>
      <c r="CQ700" s="16"/>
      <c r="CR700" s="16"/>
      <c r="CS700" s="16"/>
      <c r="CT700" s="16"/>
      <c r="CU700" s="16"/>
      <c r="CV700" s="16"/>
      <c r="CW700" s="16"/>
      <c r="CX700" s="16"/>
      <c r="CY700" s="16"/>
      <c r="CZ700" s="16"/>
      <c r="DA700" s="16"/>
      <c r="DB700" s="16"/>
    </row>
    <row r="701" spans="4:106" s="13" customFormat="1">
      <c r="D701" s="68"/>
      <c r="E701" s="77"/>
      <c r="F701" s="85"/>
      <c r="G701" s="16"/>
      <c r="H701" s="16"/>
      <c r="I701" s="16"/>
      <c r="J701" s="16"/>
      <c r="K701" s="16"/>
      <c r="L701" s="16"/>
      <c r="M701" s="16"/>
      <c r="N701" s="91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  <c r="AG701" s="16"/>
      <c r="AH701" s="16"/>
      <c r="AI701" s="16"/>
      <c r="AJ701" s="16"/>
      <c r="AK701" s="16"/>
      <c r="AL701" s="16"/>
      <c r="AM701" s="16"/>
      <c r="AN701" s="16"/>
      <c r="AO701" s="16"/>
      <c r="AP701" s="16"/>
      <c r="AQ701" s="16"/>
      <c r="AR701" s="16"/>
      <c r="AS701" s="16"/>
      <c r="AT701" s="16"/>
      <c r="AU701" s="16"/>
      <c r="AV701" s="16"/>
      <c r="AW701" s="16"/>
      <c r="AX701" s="16"/>
      <c r="AY701" s="16"/>
      <c r="AZ701" s="16"/>
      <c r="BA701" s="16"/>
      <c r="BB701" s="16"/>
      <c r="BC701" s="16"/>
      <c r="BD701" s="16"/>
      <c r="BE701" s="16"/>
      <c r="BF701" s="16"/>
      <c r="BG701" s="16"/>
      <c r="BH701" s="16"/>
      <c r="BI701" s="16"/>
      <c r="BJ701" s="16"/>
      <c r="BK701" s="16"/>
      <c r="BL701" s="16"/>
      <c r="BM701" s="16"/>
      <c r="BN701" s="16"/>
      <c r="BO701" s="16"/>
      <c r="BP701" s="16"/>
      <c r="BQ701" s="16"/>
      <c r="BR701" s="16"/>
      <c r="BS701" s="16"/>
      <c r="BT701" s="16"/>
      <c r="BU701" s="16"/>
      <c r="BV701" s="16"/>
      <c r="BW701" s="16"/>
      <c r="BX701" s="16"/>
      <c r="BY701" s="16"/>
      <c r="BZ701" s="16"/>
      <c r="CA701" s="16"/>
      <c r="CB701" s="16"/>
      <c r="CC701" s="16"/>
      <c r="CD701" s="16"/>
      <c r="CE701" s="16"/>
      <c r="CF701" s="16"/>
      <c r="CG701" s="16"/>
      <c r="CH701" s="16"/>
      <c r="CI701" s="16"/>
      <c r="CJ701" s="16"/>
      <c r="CK701" s="16"/>
      <c r="CL701" s="16"/>
      <c r="CM701" s="16"/>
      <c r="CN701" s="16"/>
      <c r="CO701" s="16"/>
      <c r="CP701" s="16"/>
      <c r="CQ701" s="16"/>
      <c r="CR701" s="16"/>
      <c r="CS701" s="16"/>
      <c r="CT701" s="16"/>
      <c r="CU701" s="16"/>
      <c r="CV701" s="16"/>
      <c r="CW701" s="16"/>
      <c r="CX701" s="16"/>
      <c r="CY701" s="16"/>
      <c r="CZ701" s="16"/>
      <c r="DA701" s="16"/>
      <c r="DB701" s="16"/>
    </row>
    <row r="702" spans="4:106" s="13" customFormat="1">
      <c r="D702" s="68"/>
      <c r="E702" s="77"/>
      <c r="F702" s="85"/>
      <c r="G702" s="16"/>
      <c r="H702" s="16"/>
      <c r="I702" s="16"/>
      <c r="J702" s="16"/>
      <c r="K702" s="16"/>
      <c r="L702" s="16"/>
      <c r="M702" s="16"/>
      <c r="N702" s="91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  <c r="AG702" s="16"/>
      <c r="AH702" s="16"/>
      <c r="AI702" s="16"/>
      <c r="AJ702" s="16"/>
      <c r="AK702" s="16"/>
      <c r="AL702" s="16"/>
      <c r="AM702" s="16"/>
      <c r="AN702" s="16"/>
      <c r="AO702" s="16"/>
      <c r="AP702" s="16"/>
      <c r="AQ702" s="16"/>
      <c r="AR702" s="16"/>
      <c r="AS702" s="16"/>
      <c r="AT702" s="16"/>
      <c r="AU702" s="16"/>
      <c r="AV702" s="16"/>
      <c r="AW702" s="16"/>
      <c r="AX702" s="16"/>
      <c r="AY702" s="16"/>
      <c r="AZ702" s="16"/>
      <c r="BA702" s="16"/>
      <c r="BB702" s="16"/>
      <c r="BC702" s="16"/>
      <c r="BD702" s="16"/>
      <c r="BE702" s="16"/>
      <c r="BF702" s="16"/>
      <c r="BG702" s="16"/>
      <c r="BH702" s="16"/>
      <c r="BI702" s="16"/>
      <c r="BJ702" s="16"/>
      <c r="BK702" s="16"/>
      <c r="BL702" s="16"/>
      <c r="BM702" s="16"/>
      <c r="BN702" s="16"/>
      <c r="BO702" s="16"/>
      <c r="BP702" s="16"/>
      <c r="BQ702" s="16"/>
      <c r="BR702" s="16"/>
      <c r="BS702" s="16"/>
      <c r="BT702" s="16"/>
      <c r="BU702" s="16"/>
      <c r="BV702" s="16"/>
      <c r="BW702" s="16"/>
      <c r="BX702" s="16"/>
      <c r="BY702" s="16"/>
      <c r="BZ702" s="16"/>
      <c r="CA702" s="16"/>
      <c r="CB702" s="16"/>
      <c r="CC702" s="16"/>
      <c r="CD702" s="16"/>
      <c r="CE702" s="16"/>
      <c r="CF702" s="16"/>
      <c r="CG702" s="16"/>
      <c r="CH702" s="16"/>
      <c r="CI702" s="16"/>
      <c r="CJ702" s="16"/>
      <c r="CK702" s="16"/>
      <c r="CL702" s="16"/>
      <c r="CM702" s="16"/>
      <c r="CN702" s="16"/>
      <c r="CO702" s="16"/>
      <c r="CP702" s="16"/>
      <c r="CQ702" s="16"/>
      <c r="CR702" s="16"/>
      <c r="CS702" s="16"/>
      <c r="CT702" s="16"/>
      <c r="CU702" s="16"/>
      <c r="CV702" s="16"/>
      <c r="CW702" s="16"/>
      <c r="CX702" s="16"/>
      <c r="CY702" s="16"/>
      <c r="CZ702" s="16"/>
      <c r="DA702" s="16"/>
      <c r="DB702" s="16"/>
    </row>
    <row r="703" spans="4:106" s="13" customFormat="1">
      <c r="D703" s="68"/>
      <c r="E703" s="77"/>
      <c r="F703" s="85"/>
      <c r="G703" s="16"/>
      <c r="H703" s="16"/>
      <c r="I703" s="16"/>
      <c r="J703" s="16"/>
      <c r="K703" s="16"/>
      <c r="L703" s="16"/>
      <c r="M703" s="16"/>
      <c r="N703" s="91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6"/>
      <c r="AJ703" s="16"/>
      <c r="AK703" s="16"/>
      <c r="AL703" s="16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6"/>
      <c r="AZ703" s="16"/>
      <c r="BA703" s="16"/>
      <c r="BB703" s="16"/>
      <c r="BC703" s="16"/>
      <c r="BD703" s="16"/>
      <c r="BE703" s="16"/>
      <c r="BF703" s="16"/>
      <c r="BG703" s="16"/>
      <c r="BH703" s="16"/>
      <c r="BI703" s="16"/>
      <c r="BJ703" s="16"/>
      <c r="BK703" s="16"/>
      <c r="BL703" s="16"/>
      <c r="BM703" s="16"/>
      <c r="BN703" s="16"/>
      <c r="BO703" s="16"/>
      <c r="BP703" s="16"/>
      <c r="BQ703" s="16"/>
      <c r="BR703" s="16"/>
      <c r="BS703" s="16"/>
      <c r="BT703" s="16"/>
      <c r="BU703" s="16"/>
      <c r="BV703" s="16"/>
      <c r="BW703" s="16"/>
      <c r="BX703" s="16"/>
      <c r="BY703" s="16"/>
      <c r="BZ703" s="16"/>
      <c r="CA703" s="16"/>
      <c r="CB703" s="16"/>
      <c r="CC703" s="16"/>
      <c r="CD703" s="16"/>
      <c r="CE703" s="16"/>
      <c r="CF703" s="16"/>
      <c r="CG703" s="16"/>
      <c r="CH703" s="16"/>
      <c r="CI703" s="16"/>
      <c r="CJ703" s="16"/>
      <c r="CK703" s="16"/>
      <c r="CL703" s="16"/>
      <c r="CM703" s="16"/>
      <c r="CN703" s="16"/>
      <c r="CO703" s="16"/>
      <c r="CP703" s="16"/>
      <c r="CQ703" s="16"/>
      <c r="CR703" s="16"/>
      <c r="CS703" s="16"/>
      <c r="CT703" s="16"/>
      <c r="CU703" s="16"/>
      <c r="CV703" s="16"/>
      <c r="CW703" s="16"/>
      <c r="CX703" s="16"/>
      <c r="CY703" s="16"/>
      <c r="CZ703" s="16"/>
      <c r="DA703" s="16"/>
      <c r="DB703" s="16"/>
    </row>
    <row r="704" spans="4:106" s="13" customFormat="1">
      <c r="D704" s="68"/>
      <c r="E704" s="77"/>
      <c r="F704" s="85"/>
      <c r="G704" s="16"/>
      <c r="H704" s="16"/>
      <c r="I704" s="16"/>
      <c r="J704" s="16"/>
      <c r="K704" s="16"/>
      <c r="L704" s="16"/>
      <c r="M704" s="16"/>
      <c r="N704" s="91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6"/>
      <c r="AJ704" s="16"/>
      <c r="AK704" s="16"/>
      <c r="AL704" s="16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6"/>
      <c r="AZ704" s="16"/>
      <c r="BA704" s="16"/>
      <c r="BB704" s="16"/>
      <c r="BC704" s="16"/>
      <c r="BD704" s="16"/>
      <c r="BE704" s="16"/>
      <c r="BF704" s="16"/>
      <c r="BG704" s="16"/>
      <c r="BH704" s="16"/>
      <c r="BI704" s="16"/>
      <c r="BJ704" s="16"/>
      <c r="BK704" s="16"/>
      <c r="BL704" s="16"/>
      <c r="BM704" s="16"/>
      <c r="BN704" s="16"/>
      <c r="BO704" s="16"/>
      <c r="BP704" s="16"/>
      <c r="BQ704" s="16"/>
      <c r="BR704" s="16"/>
      <c r="BS704" s="16"/>
      <c r="BT704" s="16"/>
      <c r="BU704" s="16"/>
      <c r="BV704" s="16"/>
      <c r="BW704" s="16"/>
      <c r="BX704" s="16"/>
      <c r="BY704" s="16"/>
      <c r="BZ704" s="16"/>
      <c r="CA704" s="16"/>
      <c r="CB704" s="16"/>
      <c r="CC704" s="16"/>
      <c r="CD704" s="16"/>
      <c r="CE704" s="16"/>
      <c r="CF704" s="16"/>
      <c r="CG704" s="16"/>
      <c r="CH704" s="16"/>
      <c r="CI704" s="16"/>
      <c r="CJ704" s="16"/>
      <c r="CK704" s="16"/>
      <c r="CL704" s="16"/>
      <c r="CM704" s="16"/>
      <c r="CN704" s="16"/>
      <c r="CO704" s="16"/>
      <c r="CP704" s="16"/>
      <c r="CQ704" s="16"/>
      <c r="CR704" s="16"/>
      <c r="CS704" s="16"/>
      <c r="CT704" s="16"/>
      <c r="CU704" s="16"/>
      <c r="CV704" s="16"/>
      <c r="CW704" s="16"/>
      <c r="CX704" s="16"/>
      <c r="CY704" s="16"/>
      <c r="CZ704" s="16"/>
      <c r="DA704" s="16"/>
      <c r="DB704" s="16"/>
    </row>
    <row r="705" spans="4:106" s="13" customFormat="1">
      <c r="D705" s="68"/>
      <c r="E705" s="77"/>
      <c r="F705" s="85"/>
      <c r="G705" s="16"/>
      <c r="H705" s="16"/>
      <c r="I705" s="16"/>
      <c r="J705" s="16"/>
      <c r="K705" s="16"/>
      <c r="L705" s="16"/>
      <c r="M705" s="16"/>
      <c r="N705" s="91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6"/>
      <c r="AJ705" s="16"/>
      <c r="AK705" s="16"/>
      <c r="AL705" s="16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6"/>
      <c r="AZ705" s="16"/>
      <c r="BA705" s="16"/>
      <c r="BB705" s="16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6"/>
      <c r="BP705" s="16"/>
      <c r="BQ705" s="16"/>
      <c r="BR705" s="16"/>
      <c r="BS705" s="16"/>
      <c r="BT705" s="16"/>
      <c r="BU705" s="16"/>
      <c r="BV705" s="16"/>
      <c r="BW705" s="16"/>
      <c r="BX705" s="16"/>
      <c r="BY705" s="16"/>
      <c r="BZ705" s="16"/>
      <c r="CA705" s="16"/>
      <c r="CB705" s="16"/>
      <c r="CC705" s="16"/>
      <c r="CD705" s="16"/>
      <c r="CE705" s="16"/>
      <c r="CF705" s="16"/>
      <c r="CG705" s="16"/>
      <c r="CH705" s="16"/>
      <c r="CI705" s="16"/>
      <c r="CJ705" s="16"/>
      <c r="CK705" s="16"/>
      <c r="CL705" s="16"/>
      <c r="CM705" s="16"/>
      <c r="CN705" s="16"/>
      <c r="CO705" s="16"/>
      <c r="CP705" s="16"/>
      <c r="CQ705" s="16"/>
      <c r="CR705" s="16"/>
      <c r="CS705" s="16"/>
      <c r="CT705" s="16"/>
      <c r="CU705" s="16"/>
      <c r="CV705" s="16"/>
      <c r="CW705" s="16"/>
      <c r="CX705" s="16"/>
      <c r="CY705" s="16"/>
      <c r="CZ705" s="16"/>
      <c r="DA705" s="16"/>
      <c r="DB705" s="16"/>
    </row>
    <row r="706" spans="4:106" s="13" customFormat="1">
      <c r="D706" s="68"/>
      <c r="E706" s="77"/>
      <c r="F706" s="85"/>
      <c r="G706" s="16"/>
      <c r="H706" s="16"/>
      <c r="I706" s="16"/>
      <c r="J706" s="16"/>
      <c r="K706" s="16"/>
      <c r="L706" s="16"/>
      <c r="M706" s="16"/>
      <c r="N706" s="91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6"/>
      <c r="AJ706" s="16"/>
      <c r="AK706" s="16"/>
      <c r="AL706" s="16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6"/>
      <c r="AZ706" s="16"/>
      <c r="BA706" s="16"/>
      <c r="BB706" s="16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  <c r="BO706" s="16"/>
      <c r="BP706" s="16"/>
      <c r="BQ706" s="16"/>
      <c r="BR706" s="16"/>
      <c r="BS706" s="16"/>
      <c r="BT706" s="16"/>
      <c r="BU706" s="16"/>
      <c r="BV706" s="16"/>
      <c r="BW706" s="16"/>
      <c r="BX706" s="16"/>
      <c r="BY706" s="16"/>
      <c r="BZ706" s="16"/>
      <c r="CA706" s="16"/>
      <c r="CB706" s="16"/>
      <c r="CC706" s="16"/>
      <c r="CD706" s="16"/>
      <c r="CE706" s="16"/>
      <c r="CF706" s="16"/>
      <c r="CG706" s="16"/>
      <c r="CH706" s="16"/>
      <c r="CI706" s="16"/>
      <c r="CJ706" s="16"/>
      <c r="CK706" s="16"/>
      <c r="CL706" s="16"/>
      <c r="CM706" s="16"/>
      <c r="CN706" s="16"/>
      <c r="CO706" s="16"/>
      <c r="CP706" s="16"/>
      <c r="CQ706" s="16"/>
      <c r="CR706" s="16"/>
      <c r="CS706" s="16"/>
      <c r="CT706" s="16"/>
      <c r="CU706" s="16"/>
      <c r="CV706" s="16"/>
      <c r="CW706" s="16"/>
      <c r="CX706" s="16"/>
      <c r="CY706" s="16"/>
      <c r="CZ706" s="16"/>
      <c r="DA706" s="16"/>
      <c r="DB706" s="16"/>
    </row>
    <row r="707" spans="4:106" s="13" customFormat="1">
      <c r="D707" s="68"/>
      <c r="E707" s="77"/>
      <c r="F707" s="85"/>
      <c r="G707" s="16"/>
      <c r="H707" s="16"/>
      <c r="I707" s="16"/>
      <c r="J707" s="16"/>
      <c r="K707" s="16"/>
      <c r="L707" s="16"/>
      <c r="M707" s="16"/>
      <c r="N707" s="91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  <c r="AG707" s="16"/>
      <c r="AH707" s="16"/>
      <c r="AI707" s="16"/>
      <c r="AJ707" s="16"/>
      <c r="AK707" s="16"/>
      <c r="AL707" s="16"/>
      <c r="AM707" s="16"/>
      <c r="AN707" s="16"/>
      <c r="AO707" s="16"/>
      <c r="AP707" s="16"/>
      <c r="AQ707" s="16"/>
      <c r="AR707" s="16"/>
      <c r="AS707" s="16"/>
      <c r="AT707" s="16"/>
      <c r="AU707" s="16"/>
      <c r="AV707" s="16"/>
      <c r="AW707" s="16"/>
      <c r="AX707" s="16"/>
      <c r="AY707" s="16"/>
      <c r="AZ707" s="16"/>
      <c r="BA707" s="16"/>
      <c r="BB707" s="16"/>
      <c r="BC707" s="16"/>
      <c r="BD707" s="16"/>
      <c r="BE707" s="16"/>
      <c r="BF707" s="16"/>
      <c r="BG707" s="16"/>
      <c r="BH707" s="16"/>
      <c r="BI707" s="16"/>
      <c r="BJ707" s="16"/>
      <c r="BK707" s="16"/>
      <c r="BL707" s="16"/>
      <c r="BM707" s="16"/>
      <c r="BN707" s="16"/>
      <c r="BO707" s="16"/>
      <c r="BP707" s="16"/>
      <c r="BQ707" s="16"/>
      <c r="BR707" s="16"/>
      <c r="BS707" s="16"/>
      <c r="BT707" s="16"/>
      <c r="BU707" s="16"/>
      <c r="BV707" s="16"/>
      <c r="BW707" s="16"/>
      <c r="BX707" s="16"/>
      <c r="BY707" s="16"/>
      <c r="BZ707" s="16"/>
      <c r="CA707" s="16"/>
      <c r="CB707" s="16"/>
      <c r="CC707" s="16"/>
      <c r="CD707" s="16"/>
      <c r="CE707" s="16"/>
      <c r="CF707" s="16"/>
      <c r="CG707" s="16"/>
      <c r="CH707" s="16"/>
      <c r="CI707" s="16"/>
      <c r="CJ707" s="16"/>
      <c r="CK707" s="16"/>
      <c r="CL707" s="16"/>
      <c r="CM707" s="16"/>
      <c r="CN707" s="16"/>
      <c r="CO707" s="16"/>
      <c r="CP707" s="16"/>
      <c r="CQ707" s="16"/>
      <c r="CR707" s="16"/>
      <c r="CS707" s="16"/>
      <c r="CT707" s="16"/>
      <c r="CU707" s="16"/>
      <c r="CV707" s="16"/>
      <c r="CW707" s="16"/>
      <c r="CX707" s="16"/>
      <c r="CY707" s="16"/>
      <c r="CZ707" s="16"/>
      <c r="DA707" s="16"/>
      <c r="DB707" s="16"/>
    </row>
    <row r="708" spans="4:106" s="13" customFormat="1">
      <c r="D708" s="68"/>
      <c r="E708" s="77"/>
      <c r="F708" s="85"/>
      <c r="G708" s="16"/>
      <c r="H708" s="16"/>
      <c r="I708" s="16"/>
      <c r="J708" s="16"/>
      <c r="K708" s="16"/>
      <c r="L708" s="16"/>
      <c r="M708" s="16"/>
      <c r="N708" s="91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6"/>
      <c r="AJ708" s="16"/>
      <c r="AK708" s="16"/>
      <c r="AL708" s="16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6"/>
      <c r="AZ708" s="16"/>
      <c r="BA708" s="16"/>
      <c r="BB708" s="16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6"/>
      <c r="BP708" s="16"/>
      <c r="BQ708" s="16"/>
      <c r="BR708" s="16"/>
      <c r="BS708" s="16"/>
      <c r="BT708" s="16"/>
      <c r="BU708" s="16"/>
      <c r="BV708" s="16"/>
      <c r="BW708" s="16"/>
      <c r="BX708" s="16"/>
      <c r="BY708" s="16"/>
      <c r="BZ708" s="16"/>
      <c r="CA708" s="16"/>
      <c r="CB708" s="16"/>
      <c r="CC708" s="16"/>
      <c r="CD708" s="16"/>
      <c r="CE708" s="16"/>
      <c r="CF708" s="16"/>
      <c r="CG708" s="16"/>
      <c r="CH708" s="16"/>
      <c r="CI708" s="16"/>
      <c r="CJ708" s="16"/>
      <c r="CK708" s="16"/>
      <c r="CL708" s="16"/>
      <c r="CM708" s="16"/>
      <c r="CN708" s="16"/>
      <c r="CO708" s="16"/>
      <c r="CP708" s="16"/>
      <c r="CQ708" s="16"/>
      <c r="CR708" s="16"/>
      <c r="CS708" s="16"/>
      <c r="CT708" s="16"/>
      <c r="CU708" s="16"/>
      <c r="CV708" s="16"/>
      <c r="CW708" s="16"/>
      <c r="CX708" s="16"/>
      <c r="CY708" s="16"/>
      <c r="CZ708" s="16"/>
      <c r="DA708" s="16"/>
      <c r="DB708" s="16"/>
    </row>
    <row r="709" spans="4:106" s="13" customFormat="1">
      <c r="D709" s="68"/>
      <c r="E709" s="77"/>
      <c r="F709" s="85"/>
      <c r="G709" s="16"/>
      <c r="H709" s="16"/>
      <c r="I709" s="16"/>
      <c r="J709" s="16"/>
      <c r="K709" s="16"/>
      <c r="L709" s="16"/>
      <c r="M709" s="16"/>
      <c r="N709" s="91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6"/>
      <c r="AJ709" s="16"/>
      <c r="AK709" s="16"/>
      <c r="AL709" s="16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6"/>
      <c r="AZ709" s="16"/>
      <c r="BA709" s="16"/>
      <c r="BB709" s="16"/>
      <c r="BC709" s="16"/>
      <c r="BD709" s="16"/>
      <c r="BE709" s="16"/>
      <c r="BF709" s="16"/>
      <c r="BG709" s="16"/>
      <c r="BH709" s="16"/>
      <c r="BI709" s="16"/>
      <c r="BJ709" s="16"/>
      <c r="BK709" s="16"/>
      <c r="BL709" s="16"/>
      <c r="BM709" s="16"/>
      <c r="BN709" s="16"/>
      <c r="BO709" s="16"/>
      <c r="BP709" s="16"/>
      <c r="BQ709" s="16"/>
      <c r="BR709" s="16"/>
      <c r="BS709" s="16"/>
      <c r="BT709" s="16"/>
      <c r="BU709" s="16"/>
      <c r="BV709" s="16"/>
      <c r="BW709" s="16"/>
      <c r="BX709" s="16"/>
      <c r="BY709" s="16"/>
      <c r="BZ709" s="16"/>
      <c r="CA709" s="16"/>
      <c r="CB709" s="16"/>
      <c r="CC709" s="16"/>
      <c r="CD709" s="16"/>
      <c r="CE709" s="16"/>
      <c r="CF709" s="16"/>
      <c r="CG709" s="16"/>
      <c r="CH709" s="16"/>
      <c r="CI709" s="16"/>
      <c r="CJ709" s="16"/>
      <c r="CK709" s="16"/>
      <c r="CL709" s="16"/>
      <c r="CM709" s="16"/>
      <c r="CN709" s="16"/>
      <c r="CO709" s="16"/>
      <c r="CP709" s="16"/>
      <c r="CQ709" s="16"/>
      <c r="CR709" s="16"/>
      <c r="CS709" s="16"/>
      <c r="CT709" s="16"/>
      <c r="CU709" s="16"/>
      <c r="CV709" s="16"/>
      <c r="CW709" s="16"/>
      <c r="CX709" s="16"/>
      <c r="CY709" s="16"/>
      <c r="CZ709" s="16"/>
      <c r="DA709" s="16"/>
      <c r="DB709" s="16"/>
    </row>
    <row r="710" spans="4:106" s="13" customFormat="1">
      <c r="D710" s="68"/>
      <c r="E710" s="77"/>
      <c r="F710" s="85"/>
      <c r="G710" s="16"/>
      <c r="H710" s="16"/>
      <c r="I710" s="16"/>
      <c r="J710" s="16"/>
      <c r="K710" s="16"/>
      <c r="L710" s="16"/>
      <c r="M710" s="16"/>
      <c r="N710" s="91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6"/>
      <c r="AJ710" s="16"/>
      <c r="AK710" s="16"/>
      <c r="AL710" s="16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6"/>
      <c r="AZ710" s="16"/>
      <c r="BA710" s="16"/>
      <c r="BB710" s="16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6"/>
      <c r="BP710" s="16"/>
      <c r="BQ710" s="16"/>
      <c r="BR710" s="16"/>
      <c r="BS710" s="16"/>
      <c r="BT710" s="16"/>
      <c r="BU710" s="16"/>
      <c r="BV710" s="16"/>
      <c r="BW710" s="16"/>
      <c r="BX710" s="16"/>
      <c r="BY710" s="16"/>
      <c r="BZ710" s="16"/>
      <c r="CA710" s="16"/>
      <c r="CB710" s="16"/>
      <c r="CC710" s="16"/>
      <c r="CD710" s="16"/>
      <c r="CE710" s="16"/>
      <c r="CF710" s="16"/>
      <c r="CG710" s="16"/>
      <c r="CH710" s="16"/>
      <c r="CI710" s="16"/>
      <c r="CJ710" s="16"/>
      <c r="CK710" s="16"/>
      <c r="CL710" s="16"/>
      <c r="CM710" s="16"/>
      <c r="CN710" s="16"/>
      <c r="CO710" s="16"/>
      <c r="CP710" s="16"/>
      <c r="CQ710" s="16"/>
      <c r="CR710" s="16"/>
      <c r="CS710" s="16"/>
      <c r="CT710" s="16"/>
      <c r="CU710" s="16"/>
      <c r="CV710" s="16"/>
      <c r="CW710" s="16"/>
      <c r="CX710" s="16"/>
      <c r="CY710" s="16"/>
      <c r="CZ710" s="16"/>
      <c r="DA710" s="16"/>
      <c r="DB710" s="16"/>
    </row>
    <row r="711" spans="4:106" s="13" customFormat="1">
      <c r="D711" s="68"/>
      <c r="E711" s="77"/>
      <c r="F711" s="85"/>
      <c r="G711" s="16"/>
      <c r="H711" s="16"/>
      <c r="I711" s="16"/>
      <c r="J711" s="16"/>
      <c r="K711" s="16"/>
      <c r="L711" s="16"/>
      <c r="M711" s="16"/>
      <c r="N711" s="91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6"/>
      <c r="AJ711" s="16"/>
      <c r="AK711" s="16"/>
      <c r="AL711" s="16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6"/>
      <c r="AZ711" s="16"/>
      <c r="BA711" s="16"/>
      <c r="BB711" s="16"/>
      <c r="BC711" s="16"/>
      <c r="BD711" s="16"/>
      <c r="BE711" s="16"/>
      <c r="BF711" s="16"/>
      <c r="BG711" s="16"/>
      <c r="BH711" s="16"/>
      <c r="BI711" s="16"/>
      <c r="BJ711" s="16"/>
      <c r="BK711" s="16"/>
      <c r="BL711" s="16"/>
      <c r="BM711" s="16"/>
      <c r="BN711" s="16"/>
      <c r="BO711" s="16"/>
      <c r="BP711" s="16"/>
      <c r="BQ711" s="16"/>
      <c r="BR711" s="16"/>
      <c r="BS711" s="16"/>
      <c r="BT711" s="16"/>
      <c r="BU711" s="16"/>
      <c r="BV711" s="16"/>
      <c r="BW711" s="16"/>
      <c r="BX711" s="16"/>
      <c r="BY711" s="16"/>
      <c r="BZ711" s="16"/>
      <c r="CA711" s="16"/>
      <c r="CB711" s="16"/>
      <c r="CC711" s="16"/>
      <c r="CD711" s="16"/>
      <c r="CE711" s="16"/>
      <c r="CF711" s="16"/>
      <c r="CG711" s="16"/>
      <c r="CH711" s="16"/>
      <c r="CI711" s="16"/>
      <c r="CJ711" s="16"/>
      <c r="CK711" s="16"/>
      <c r="CL711" s="16"/>
      <c r="CM711" s="16"/>
      <c r="CN711" s="16"/>
      <c r="CO711" s="16"/>
      <c r="CP711" s="16"/>
      <c r="CQ711" s="16"/>
      <c r="CR711" s="16"/>
      <c r="CS711" s="16"/>
      <c r="CT711" s="16"/>
      <c r="CU711" s="16"/>
      <c r="CV711" s="16"/>
      <c r="CW711" s="16"/>
      <c r="CX711" s="16"/>
      <c r="CY711" s="16"/>
      <c r="CZ711" s="16"/>
      <c r="DA711" s="16"/>
      <c r="DB711" s="16"/>
    </row>
    <row r="712" spans="4:106" s="13" customFormat="1">
      <c r="D712" s="68"/>
      <c r="E712" s="77"/>
      <c r="F712" s="85"/>
      <c r="G712" s="16"/>
      <c r="H712" s="16"/>
      <c r="I712" s="16"/>
      <c r="J712" s="16"/>
      <c r="K712" s="16"/>
      <c r="L712" s="16"/>
      <c r="M712" s="16"/>
      <c r="N712" s="91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6"/>
      <c r="AJ712" s="16"/>
      <c r="AK712" s="16"/>
      <c r="AL712" s="16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6"/>
      <c r="AZ712" s="16"/>
      <c r="BA712" s="16"/>
      <c r="BB712" s="16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6"/>
      <c r="BP712" s="16"/>
      <c r="BQ712" s="16"/>
      <c r="BR712" s="16"/>
      <c r="BS712" s="16"/>
      <c r="BT712" s="16"/>
      <c r="BU712" s="16"/>
      <c r="BV712" s="16"/>
      <c r="BW712" s="16"/>
      <c r="BX712" s="16"/>
      <c r="BY712" s="16"/>
      <c r="BZ712" s="16"/>
      <c r="CA712" s="16"/>
      <c r="CB712" s="16"/>
      <c r="CC712" s="16"/>
      <c r="CD712" s="16"/>
      <c r="CE712" s="16"/>
      <c r="CF712" s="16"/>
      <c r="CG712" s="16"/>
      <c r="CH712" s="16"/>
      <c r="CI712" s="16"/>
      <c r="CJ712" s="16"/>
      <c r="CK712" s="16"/>
      <c r="CL712" s="16"/>
      <c r="CM712" s="16"/>
      <c r="CN712" s="16"/>
      <c r="CO712" s="16"/>
      <c r="CP712" s="16"/>
      <c r="CQ712" s="16"/>
      <c r="CR712" s="16"/>
      <c r="CS712" s="16"/>
      <c r="CT712" s="16"/>
      <c r="CU712" s="16"/>
      <c r="CV712" s="16"/>
      <c r="CW712" s="16"/>
      <c r="CX712" s="16"/>
      <c r="CY712" s="16"/>
      <c r="CZ712" s="16"/>
      <c r="DA712" s="16"/>
      <c r="DB712" s="16"/>
    </row>
    <row r="713" spans="4:106" s="13" customFormat="1">
      <c r="D713" s="68"/>
      <c r="E713" s="77"/>
      <c r="F713" s="85"/>
      <c r="G713" s="16"/>
      <c r="H713" s="16"/>
      <c r="I713" s="16"/>
      <c r="J713" s="16"/>
      <c r="K713" s="16"/>
      <c r="L713" s="16"/>
      <c r="M713" s="16"/>
      <c r="N713" s="91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6"/>
      <c r="AJ713" s="16"/>
      <c r="AK713" s="16"/>
      <c r="AL713" s="16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6"/>
      <c r="AZ713" s="16"/>
      <c r="BA713" s="16"/>
      <c r="BB713" s="16"/>
      <c r="BC713" s="16"/>
      <c r="BD713" s="16"/>
      <c r="BE713" s="16"/>
      <c r="BF713" s="16"/>
      <c r="BG713" s="16"/>
      <c r="BH713" s="16"/>
      <c r="BI713" s="16"/>
      <c r="BJ713" s="16"/>
      <c r="BK713" s="16"/>
      <c r="BL713" s="16"/>
      <c r="BM713" s="16"/>
      <c r="BN713" s="16"/>
      <c r="BO713" s="16"/>
      <c r="BP713" s="16"/>
      <c r="BQ713" s="16"/>
      <c r="BR713" s="16"/>
      <c r="BS713" s="16"/>
      <c r="BT713" s="16"/>
      <c r="BU713" s="16"/>
      <c r="BV713" s="16"/>
      <c r="BW713" s="16"/>
      <c r="BX713" s="16"/>
      <c r="BY713" s="16"/>
      <c r="BZ713" s="16"/>
      <c r="CA713" s="16"/>
      <c r="CB713" s="16"/>
      <c r="CC713" s="16"/>
      <c r="CD713" s="16"/>
      <c r="CE713" s="16"/>
      <c r="CF713" s="16"/>
      <c r="CG713" s="16"/>
      <c r="CH713" s="16"/>
      <c r="CI713" s="16"/>
      <c r="CJ713" s="16"/>
      <c r="CK713" s="16"/>
      <c r="CL713" s="16"/>
      <c r="CM713" s="16"/>
      <c r="CN713" s="16"/>
      <c r="CO713" s="16"/>
      <c r="CP713" s="16"/>
      <c r="CQ713" s="16"/>
      <c r="CR713" s="16"/>
      <c r="CS713" s="16"/>
      <c r="CT713" s="16"/>
      <c r="CU713" s="16"/>
      <c r="CV713" s="16"/>
      <c r="CW713" s="16"/>
      <c r="CX713" s="16"/>
      <c r="CY713" s="16"/>
      <c r="CZ713" s="16"/>
      <c r="DA713" s="16"/>
      <c r="DB713" s="16"/>
    </row>
    <row r="714" spans="4:106" s="13" customFormat="1">
      <c r="D714" s="68"/>
      <c r="E714" s="77"/>
      <c r="F714" s="85"/>
      <c r="G714" s="16"/>
      <c r="H714" s="16"/>
      <c r="I714" s="16"/>
      <c r="J714" s="16"/>
      <c r="K714" s="16"/>
      <c r="L714" s="16"/>
      <c r="M714" s="16"/>
      <c r="N714" s="91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6"/>
      <c r="AJ714" s="16"/>
      <c r="AK714" s="16"/>
      <c r="AL714" s="16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6"/>
      <c r="AZ714" s="16"/>
      <c r="BA714" s="16"/>
      <c r="BB714" s="16"/>
      <c r="BC714" s="16"/>
      <c r="BD714" s="16"/>
      <c r="BE714" s="16"/>
      <c r="BF714" s="16"/>
      <c r="BG714" s="16"/>
      <c r="BH714" s="16"/>
      <c r="BI714" s="16"/>
      <c r="BJ714" s="16"/>
      <c r="BK714" s="16"/>
      <c r="BL714" s="16"/>
      <c r="BM714" s="16"/>
      <c r="BN714" s="16"/>
      <c r="BO714" s="16"/>
      <c r="BP714" s="16"/>
      <c r="BQ714" s="16"/>
      <c r="BR714" s="16"/>
      <c r="BS714" s="16"/>
      <c r="BT714" s="16"/>
      <c r="BU714" s="16"/>
      <c r="BV714" s="16"/>
      <c r="BW714" s="16"/>
      <c r="BX714" s="16"/>
      <c r="BY714" s="16"/>
      <c r="BZ714" s="16"/>
      <c r="CA714" s="16"/>
      <c r="CB714" s="16"/>
      <c r="CC714" s="16"/>
      <c r="CD714" s="16"/>
      <c r="CE714" s="16"/>
      <c r="CF714" s="16"/>
      <c r="CG714" s="16"/>
      <c r="CH714" s="16"/>
      <c r="CI714" s="16"/>
      <c r="CJ714" s="16"/>
      <c r="CK714" s="16"/>
      <c r="CL714" s="16"/>
      <c r="CM714" s="16"/>
      <c r="CN714" s="16"/>
      <c r="CO714" s="16"/>
      <c r="CP714" s="16"/>
      <c r="CQ714" s="16"/>
      <c r="CR714" s="16"/>
      <c r="CS714" s="16"/>
      <c r="CT714" s="16"/>
      <c r="CU714" s="16"/>
      <c r="CV714" s="16"/>
      <c r="CW714" s="16"/>
      <c r="CX714" s="16"/>
      <c r="CY714" s="16"/>
      <c r="CZ714" s="16"/>
      <c r="DA714" s="16"/>
      <c r="DB714" s="16"/>
    </row>
    <row r="715" spans="4:106" s="13" customFormat="1">
      <c r="D715" s="68"/>
      <c r="E715" s="77"/>
      <c r="F715" s="85"/>
      <c r="G715" s="16"/>
      <c r="H715" s="16"/>
      <c r="I715" s="16"/>
      <c r="J715" s="16"/>
      <c r="K715" s="16"/>
      <c r="L715" s="16"/>
      <c r="M715" s="16"/>
      <c r="N715" s="91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  <c r="AG715" s="16"/>
      <c r="AH715" s="16"/>
      <c r="AI715" s="16"/>
      <c r="AJ715" s="16"/>
      <c r="AK715" s="16"/>
      <c r="AL715" s="16"/>
      <c r="AM715" s="16"/>
      <c r="AN715" s="16"/>
      <c r="AO715" s="16"/>
      <c r="AP715" s="16"/>
      <c r="AQ715" s="16"/>
      <c r="AR715" s="16"/>
      <c r="AS715" s="16"/>
      <c r="AT715" s="16"/>
      <c r="AU715" s="16"/>
      <c r="AV715" s="16"/>
      <c r="AW715" s="16"/>
      <c r="AX715" s="16"/>
      <c r="AY715" s="16"/>
      <c r="AZ715" s="16"/>
      <c r="BA715" s="16"/>
      <c r="BB715" s="16"/>
      <c r="BC715" s="16"/>
      <c r="BD715" s="16"/>
      <c r="BE715" s="16"/>
      <c r="BF715" s="16"/>
      <c r="BG715" s="16"/>
      <c r="BH715" s="16"/>
      <c r="BI715" s="16"/>
      <c r="BJ715" s="16"/>
      <c r="BK715" s="16"/>
      <c r="BL715" s="16"/>
      <c r="BM715" s="16"/>
      <c r="BN715" s="16"/>
      <c r="BO715" s="16"/>
      <c r="BP715" s="16"/>
      <c r="BQ715" s="16"/>
      <c r="BR715" s="16"/>
      <c r="BS715" s="16"/>
      <c r="BT715" s="16"/>
      <c r="BU715" s="16"/>
      <c r="BV715" s="16"/>
      <c r="BW715" s="16"/>
      <c r="BX715" s="16"/>
      <c r="BY715" s="16"/>
      <c r="BZ715" s="16"/>
      <c r="CA715" s="16"/>
      <c r="CB715" s="16"/>
      <c r="CC715" s="16"/>
      <c r="CD715" s="16"/>
      <c r="CE715" s="16"/>
      <c r="CF715" s="16"/>
      <c r="CG715" s="16"/>
      <c r="CH715" s="16"/>
      <c r="CI715" s="16"/>
      <c r="CJ715" s="16"/>
      <c r="CK715" s="16"/>
      <c r="CL715" s="16"/>
      <c r="CM715" s="16"/>
      <c r="CN715" s="16"/>
      <c r="CO715" s="16"/>
      <c r="CP715" s="16"/>
      <c r="CQ715" s="16"/>
      <c r="CR715" s="16"/>
      <c r="CS715" s="16"/>
      <c r="CT715" s="16"/>
      <c r="CU715" s="16"/>
      <c r="CV715" s="16"/>
      <c r="CW715" s="16"/>
      <c r="CX715" s="16"/>
      <c r="CY715" s="16"/>
      <c r="CZ715" s="16"/>
      <c r="DA715" s="16"/>
      <c r="DB715" s="16"/>
    </row>
    <row r="716" spans="4:106" s="13" customFormat="1">
      <c r="D716" s="68"/>
      <c r="E716" s="77"/>
      <c r="F716" s="85"/>
      <c r="G716" s="16"/>
      <c r="H716" s="16"/>
      <c r="I716" s="16"/>
      <c r="J716" s="16"/>
      <c r="K716" s="16"/>
      <c r="L716" s="16"/>
      <c r="M716" s="16"/>
      <c r="N716" s="91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6"/>
      <c r="AJ716" s="16"/>
      <c r="AK716" s="16"/>
      <c r="AL716" s="16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6"/>
      <c r="AZ716" s="16"/>
      <c r="BA716" s="16"/>
      <c r="BB716" s="16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6"/>
      <c r="BP716" s="16"/>
      <c r="BQ716" s="16"/>
      <c r="BR716" s="16"/>
      <c r="BS716" s="16"/>
      <c r="BT716" s="16"/>
      <c r="BU716" s="16"/>
      <c r="BV716" s="16"/>
      <c r="BW716" s="16"/>
      <c r="BX716" s="16"/>
      <c r="BY716" s="16"/>
      <c r="BZ716" s="16"/>
      <c r="CA716" s="16"/>
      <c r="CB716" s="16"/>
      <c r="CC716" s="16"/>
      <c r="CD716" s="16"/>
      <c r="CE716" s="16"/>
      <c r="CF716" s="16"/>
      <c r="CG716" s="16"/>
      <c r="CH716" s="16"/>
      <c r="CI716" s="16"/>
      <c r="CJ716" s="16"/>
      <c r="CK716" s="16"/>
      <c r="CL716" s="16"/>
      <c r="CM716" s="16"/>
      <c r="CN716" s="16"/>
      <c r="CO716" s="16"/>
      <c r="CP716" s="16"/>
      <c r="CQ716" s="16"/>
      <c r="CR716" s="16"/>
      <c r="CS716" s="16"/>
      <c r="CT716" s="16"/>
      <c r="CU716" s="16"/>
      <c r="CV716" s="16"/>
      <c r="CW716" s="16"/>
      <c r="CX716" s="16"/>
      <c r="CY716" s="16"/>
      <c r="CZ716" s="16"/>
      <c r="DA716" s="16"/>
      <c r="DB716" s="16"/>
    </row>
    <row r="717" spans="4:106" s="13" customFormat="1">
      <c r="D717" s="68"/>
      <c r="E717" s="77"/>
      <c r="F717" s="85"/>
      <c r="G717" s="16"/>
      <c r="H717" s="16"/>
      <c r="I717" s="16"/>
      <c r="J717" s="16"/>
      <c r="K717" s="16"/>
      <c r="L717" s="16"/>
      <c r="M717" s="16"/>
      <c r="N717" s="91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  <c r="AG717" s="16"/>
      <c r="AH717" s="16"/>
      <c r="AI717" s="16"/>
      <c r="AJ717" s="16"/>
      <c r="AK717" s="16"/>
      <c r="AL717" s="16"/>
      <c r="AM717" s="16"/>
      <c r="AN717" s="16"/>
      <c r="AO717" s="16"/>
      <c r="AP717" s="16"/>
      <c r="AQ717" s="16"/>
      <c r="AR717" s="16"/>
      <c r="AS717" s="16"/>
      <c r="AT717" s="16"/>
      <c r="AU717" s="16"/>
      <c r="AV717" s="16"/>
      <c r="AW717" s="16"/>
      <c r="AX717" s="16"/>
      <c r="AY717" s="16"/>
      <c r="AZ717" s="16"/>
      <c r="BA717" s="16"/>
      <c r="BB717" s="16"/>
      <c r="BC717" s="16"/>
      <c r="BD717" s="16"/>
      <c r="BE717" s="16"/>
      <c r="BF717" s="16"/>
      <c r="BG717" s="16"/>
      <c r="BH717" s="16"/>
      <c r="BI717" s="16"/>
      <c r="BJ717" s="16"/>
      <c r="BK717" s="16"/>
      <c r="BL717" s="16"/>
      <c r="BM717" s="16"/>
      <c r="BN717" s="16"/>
      <c r="BO717" s="16"/>
      <c r="BP717" s="16"/>
      <c r="BQ717" s="16"/>
      <c r="BR717" s="16"/>
      <c r="BS717" s="16"/>
      <c r="BT717" s="16"/>
      <c r="BU717" s="16"/>
      <c r="BV717" s="16"/>
      <c r="BW717" s="16"/>
      <c r="BX717" s="16"/>
      <c r="BY717" s="16"/>
      <c r="BZ717" s="16"/>
      <c r="CA717" s="16"/>
      <c r="CB717" s="16"/>
      <c r="CC717" s="16"/>
      <c r="CD717" s="16"/>
      <c r="CE717" s="16"/>
      <c r="CF717" s="16"/>
      <c r="CG717" s="16"/>
      <c r="CH717" s="16"/>
      <c r="CI717" s="16"/>
      <c r="CJ717" s="16"/>
      <c r="CK717" s="16"/>
      <c r="CL717" s="16"/>
      <c r="CM717" s="16"/>
      <c r="CN717" s="16"/>
      <c r="CO717" s="16"/>
      <c r="CP717" s="16"/>
      <c r="CQ717" s="16"/>
      <c r="CR717" s="16"/>
      <c r="CS717" s="16"/>
      <c r="CT717" s="16"/>
      <c r="CU717" s="16"/>
      <c r="CV717" s="16"/>
      <c r="CW717" s="16"/>
      <c r="CX717" s="16"/>
      <c r="CY717" s="16"/>
      <c r="CZ717" s="16"/>
      <c r="DA717" s="16"/>
      <c r="DB717" s="16"/>
    </row>
    <row r="718" spans="4:106" s="13" customFormat="1">
      <c r="D718" s="68"/>
      <c r="E718" s="77"/>
      <c r="F718" s="85"/>
      <c r="G718" s="16"/>
      <c r="H718" s="16"/>
      <c r="I718" s="16"/>
      <c r="J718" s="16"/>
      <c r="K718" s="16"/>
      <c r="L718" s="16"/>
      <c r="M718" s="16"/>
      <c r="N718" s="91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6"/>
      <c r="AJ718" s="16"/>
      <c r="AK718" s="16"/>
      <c r="AL718" s="16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6"/>
      <c r="AZ718" s="16"/>
      <c r="BA718" s="16"/>
      <c r="BB718" s="16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6"/>
      <c r="BP718" s="16"/>
      <c r="BQ718" s="16"/>
      <c r="BR718" s="16"/>
      <c r="BS718" s="16"/>
      <c r="BT718" s="16"/>
      <c r="BU718" s="16"/>
      <c r="BV718" s="16"/>
      <c r="BW718" s="16"/>
      <c r="BX718" s="16"/>
      <c r="BY718" s="16"/>
      <c r="BZ718" s="16"/>
      <c r="CA718" s="16"/>
      <c r="CB718" s="16"/>
      <c r="CC718" s="16"/>
      <c r="CD718" s="16"/>
      <c r="CE718" s="16"/>
      <c r="CF718" s="16"/>
      <c r="CG718" s="16"/>
      <c r="CH718" s="16"/>
      <c r="CI718" s="16"/>
      <c r="CJ718" s="16"/>
      <c r="CK718" s="16"/>
      <c r="CL718" s="16"/>
      <c r="CM718" s="16"/>
      <c r="CN718" s="16"/>
      <c r="CO718" s="16"/>
      <c r="CP718" s="16"/>
      <c r="CQ718" s="16"/>
      <c r="CR718" s="16"/>
      <c r="CS718" s="16"/>
      <c r="CT718" s="16"/>
      <c r="CU718" s="16"/>
      <c r="CV718" s="16"/>
      <c r="CW718" s="16"/>
      <c r="CX718" s="16"/>
      <c r="CY718" s="16"/>
      <c r="CZ718" s="16"/>
      <c r="DA718" s="16"/>
      <c r="DB718" s="16"/>
    </row>
    <row r="719" spans="4:106" s="13" customFormat="1">
      <c r="D719" s="68"/>
      <c r="E719" s="77"/>
      <c r="F719" s="85"/>
      <c r="G719" s="16"/>
      <c r="H719" s="16"/>
      <c r="I719" s="16"/>
      <c r="J719" s="16"/>
      <c r="K719" s="16"/>
      <c r="L719" s="16"/>
      <c r="M719" s="16"/>
      <c r="N719" s="91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6"/>
      <c r="AJ719" s="16"/>
      <c r="AK719" s="16"/>
      <c r="AL719" s="16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6"/>
      <c r="AZ719" s="16"/>
      <c r="BA719" s="16"/>
      <c r="BB719" s="16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6"/>
      <c r="BP719" s="16"/>
      <c r="BQ719" s="16"/>
      <c r="BR719" s="16"/>
      <c r="BS719" s="16"/>
      <c r="BT719" s="16"/>
      <c r="BU719" s="16"/>
      <c r="BV719" s="16"/>
      <c r="BW719" s="16"/>
      <c r="BX719" s="16"/>
      <c r="BY719" s="16"/>
      <c r="BZ719" s="16"/>
      <c r="CA719" s="16"/>
      <c r="CB719" s="16"/>
      <c r="CC719" s="16"/>
      <c r="CD719" s="16"/>
      <c r="CE719" s="16"/>
      <c r="CF719" s="16"/>
      <c r="CG719" s="16"/>
      <c r="CH719" s="16"/>
      <c r="CI719" s="16"/>
      <c r="CJ719" s="16"/>
      <c r="CK719" s="16"/>
      <c r="CL719" s="16"/>
      <c r="CM719" s="16"/>
      <c r="CN719" s="16"/>
      <c r="CO719" s="16"/>
      <c r="CP719" s="16"/>
      <c r="CQ719" s="16"/>
      <c r="CR719" s="16"/>
      <c r="CS719" s="16"/>
      <c r="CT719" s="16"/>
      <c r="CU719" s="16"/>
      <c r="CV719" s="16"/>
      <c r="CW719" s="16"/>
      <c r="CX719" s="16"/>
      <c r="CY719" s="16"/>
      <c r="CZ719" s="16"/>
      <c r="DA719" s="16"/>
      <c r="DB719" s="16"/>
    </row>
    <row r="720" spans="4:106" s="13" customFormat="1">
      <c r="D720" s="68"/>
      <c r="E720" s="77"/>
      <c r="F720" s="85"/>
      <c r="G720" s="16"/>
      <c r="H720" s="16"/>
      <c r="I720" s="16"/>
      <c r="J720" s="16"/>
      <c r="K720" s="16"/>
      <c r="L720" s="16"/>
      <c r="M720" s="16"/>
      <c r="N720" s="91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6"/>
      <c r="AJ720" s="16"/>
      <c r="AK720" s="16"/>
      <c r="AL720" s="16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6"/>
      <c r="AZ720" s="16"/>
      <c r="BA720" s="16"/>
      <c r="BB720" s="16"/>
      <c r="BC720" s="16"/>
      <c r="BD720" s="16"/>
      <c r="BE720" s="16"/>
      <c r="BF720" s="16"/>
      <c r="BG720" s="16"/>
      <c r="BH720" s="16"/>
      <c r="BI720" s="16"/>
      <c r="BJ720" s="16"/>
      <c r="BK720" s="16"/>
      <c r="BL720" s="16"/>
      <c r="BM720" s="16"/>
      <c r="BN720" s="16"/>
      <c r="BO720" s="16"/>
      <c r="BP720" s="16"/>
      <c r="BQ720" s="16"/>
      <c r="BR720" s="16"/>
      <c r="BS720" s="16"/>
      <c r="BT720" s="16"/>
      <c r="BU720" s="16"/>
      <c r="BV720" s="16"/>
      <c r="BW720" s="16"/>
      <c r="BX720" s="16"/>
      <c r="BY720" s="16"/>
      <c r="BZ720" s="16"/>
      <c r="CA720" s="16"/>
      <c r="CB720" s="16"/>
      <c r="CC720" s="16"/>
      <c r="CD720" s="16"/>
      <c r="CE720" s="16"/>
      <c r="CF720" s="16"/>
      <c r="CG720" s="16"/>
      <c r="CH720" s="16"/>
      <c r="CI720" s="16"/>
      <c r="CJ720" s="16"/>
      <c r="CK720" s="16"/>
      <c r="CL720" s="16"/>
      <c r="CM720" s="16"/>
      <c r="CN720" s="16"/>
      <c r="CO720" s="16"/>
      <c r="CP720" s="16"/>
      <c r="CQ720" s="16"/>
      <c r="CR720" s="16"/>
      <c r="CS720" s="16"/>
      <c r="CT720" s="16"/>
      <c r="CU720" s="16"/>
      <c r="CV720" s="16"/>
      <c r="CW720" s="16"/>
      <c r="CX720" s="16"/>
      <c r="CY720" s="16"/>
      <c r="CZ720" s="16"/>
      <c r="DA720" s="16"/>
      <c r="DB720" s="16"/>
    </row>
    <row r="721" spans="4:106" s="13" customFormat="1">
      <c r="D721" s="68"/>
      <c r="E721" s="77"/>
      <c r="F721" s="85"/>
      <c r="G721" s="16"/>
      <c r="H721" s="16"/>
      <c r="I721" s="16"/>
      <c r="J721" s="16"/>
      <c r="K721" s="16"/>
      <c r="L721" s="16"/>
      <c r="M721" s="16"/>
      <c r="N721" s="91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  <c r="AG721" s="16"/>
      <c r="AH721" s="16"/>
      <c r="AI721" s="16"/>
      <c r="AJ721" s="16"/>
      <c r="AK721" s="16"/>
      <c r="AL721" s="16"/>
      <c r="AM721" s="16"/>
      <c r="AN721" s="16"/>
      <c r="AO721" s="16"/>
      <c r="AP721" s="16"/>
      <c r="AQ721" s="16"/>
      <c r="AR721" s="16"/>
      <c r="AS721" s="16"/>
      <c r="AT721" s="16"/>
      <c r="AU721" s="16"/>
      <c r="AV721" s="16"/>
      <c r="AW721" s="16"/>
      <c r="AX721" s="16"/>
      <c r="AY721" s="16"/>
      <c r="AZ721" s="16"/>
      <c r="BA721" s="16"/>
      <c r="BB721" s="16"/>
      <c r="BC721" s="16"/>
      <c r="BD721" s="16"/>
      <c r="BE721" s="16"/>
      <c r="BF721" s="16"/>
      <c r="BG721" s="16"/>
      <c r="BH721" s="16"/>
      <c r="BI721" s="16"/>
      <c r="BJ721" s="16"/>
      <c r="BK721" s="16"/>
      <c r="BL721" s="16"/>
      <c r="BM721" s="16"/>
      <c r="BN721" s="16"/>
      <c r="BO721" s="16"/>
      <c r="BP721" s="16"/>
      <c r="BQ721" s="16"/>
      <c r="BR721" s="16"/>
      <c r="BS721" s="16"/>
      <c r="BT721" s="16"/>
      <c r="BU721" s="16"/>
      <c r="BV721" s="16"/>
      <c r="BW721" s="16"/>
      <c r="BX721" s="16"/>
      <c r="BY721" s="16"/>
      <c r="BZ721" s="16"/>
      <c r="CA721" s="16"/>
      <c r="CB721" s="16"/>
      <c r="CC721" s="16"/>
      <c r="CD721" s="16"/>
      <c r="CE721" s="16"/>
      <c r="CF721" s="16"/>
      <c r="CG721" s="16"/>
      <c r="CH721" s="16"/>
      <c r="CI721" s="16"/>
      <c r="CJ721" s="16"/>
      <c r="CK721" s="16"/>
      <c r="CL721" s="16"/>
      <c r="CM721" s="16"/>
      <c r="CN721" s="16"/>
      <c r="CO721" s="16"/>
      <c r="CP721" s="16"/>
      <c r="CQ721" s="16"/>
      <c r="CR721" s="16"/>
      <c r="CS721" s="16"/>
      <c r="CT721" s="16"/>
      <c r="CU721" s="16"/>
      <c r="CV721" s="16"/>
      <c r="CW721" s="16"/>
      <c r="CX721" s="16"/>
      <c r="CY721" s="16"/>
      <c r="CZ721" s="16"/>
      <c r="DA721" s="16"/>
      <c r="DB721" s="16"/>
    </row>
    <row r="722" spans="4:106" s="13" customFormat="1">
      <c r="D722" s="68"/>
      <c r="E722" s="77"/>
      <c r="F722" s="85"/>
      <c r="G722" s="16"/>
      <c r="H722" s="16"/>
      <c r="I722" s="16"/>
      <c r="J722" s="16"/>
      <c r="K722" s="16"/>
      <c r="L722" s="16"/>
      <c r="M722" s="16"/>
      <c r="N722" s="91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  <c r="AG722" s="16"/>
      <c r="AH722" s="16"/>
      <c r="AI722" s="16"/>
      <c r="AJ722" s="16"/>
      <c r="AK722" s="16"/>
      <c r="AL722" s="16"/>
      <c r="AM722" s="16"/>
      <c r="AN722" s="16"/>
      <c r="AO722" s="16"/>
      <c r="AP722" s="16"/>
      <c r="AQ722" s="16"/>
      <c r="AR722" s="16"/>
      <c r="AS722" s="16"/>
      <c r="AT722" s="16"/>
      <c r="AU722" s="16"/>
      <c r="AV722" s="16"/>
      <c r="AW722" s="16"/>
      <c r="AX722" s="16"/>
      <c r="AY722" s="16"/>
      <c r="AZ722" s="16"/>
      <c r="BA722" s="16"/>
      <c r="BB722" s="16"/>
      <c r="BC722" s="16"/>
      <c r="BD722" s="16"/>
      <c r="BE722" s="16"/>
      <c r="BF722" s="16"/>
      <c r="BG722" s="16"/>
      <c r="BH722" s="16"/>
      <c r="BI722" s="16"/>
      <c r="BJ722" s="16"/>
      <c r="BK722" s="16"/>
      <c r="BL722" s="16"/>
      <c r="BM722" s="16"/>
      <c r="BN722" s="16"/>
      <c r="BO722" s="16"/>
      <c r="BP722" s="16"/>
      <c r="BQ722" s="16"/>
      <c r="BR722" s="16"/>
      <c r="BS722" s="16"/>
      <c r="BT722" s="16"/>
      <c r="BU722" s="16"/>
      <c r="BV722" s="16"/>
      <c r="BW722" s="16"/>
      <c r="BX722" s="16"/>
      <c r="BY722" s="16"/>
      <c r="BZ722" s="16"/>
      <c r="CA722" s="16"/>
      <c r="CB722" s="16"/>
      <c r="CC722" s="16"/>
      <c r="CD722" s="16"/>
      <c r="CE722" s="16"/>
      <c r="CF722" s="16"/>
      <c r="CG722" s="16"/>
      <c r="CH722" s="16"/>
      <c r="CI722" s="16"/>
      <c r="CJ722" s="16"/>
      <c r="CK722" s="16"/>
      <c r="CL722" s="16"/>
      <c r="CM722" s="16"/>
      <c r="CN722" s="16"/>
      <c r="CO722" s="16"/>
      <c r="CP722" s="16"/>
      <c r="CQ722" s="16"/>
      <c r="CR722" s="16"/>
      <c r="CS722" s="16"/>
      <c r="CT722" s="16"/>
      <c r="CU722" s="16"/>
      <c r="CV722" s="16"/>
      <c r="CW722" s="16"/>
      <c r="CX722" s="16"/>
      <c r="CY722" s="16"/>
      <c r="CZ722" s="16"/>
      <c r="DA722" s="16"/>
      <c r="DB722" s="16"/>
    </row>
    <row r="723" spans="4:106" s="13" customFormat="1">
      <c r="D723" s="68"/>
      <c r="E723" s="77"/>
      <c r="F723" s="85"/>
      <c r="G723" s="16"/>
      <c r="H723" s="16"/>
      <c r="I723" s="16"/>
      <c r="J723" s="16"/>
      <c r="K723" s="16"/>
      <c r="L723" s="16"/>
      <c r="M723" s="16"/>
      <c r="N723" s="91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6"/>
      <c r="AJ723" s="16"/>
      <c r="AK723" s="16"/>
      <c r="AL723" s="16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6"/>
      <c r="AZ723" s="16"/>
      <c r="BA723" s="16"/>
      <c r="BB723" s="16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  <c r="BO723" s="16"/>
      <c r="BP723" s="16"/>
      <c r="BQ723" s="16"/>
      <c r="BR723" s="16"/>
      <c r="BS723" s="16"/>
      <c r="BT723" s="16"/>
      <c r="BU723" s="16"/>
      <c r="BV723" s="16"/>
      <c r="BW723" s="16"/>
      <c r="BX723" s="16"/>
      <c r="BY723" s="16"/>
      <c r="BZ723" s="16"/>
      <c r="CA723" s="16"/>
      <c r="CB723" s="16"/>
      <c r="CC723" s="16"/>
      <c r="CD723" s="16"/>
      <c r="CE723" s="16"/>
      <c r="CF723" s="16"/>
      <c r="CG723" s="16"/>
      <c r="CH723" s="16"/>
      <c r="CI723" s="16"/>
      <c r="CJ723" s="16"/>
      <c r="CK723" s="16"/>
      <c r="CL723" s="16"/>
      <c r="CM723" s="16"/>
      <c r="CN723" s="16"/>
      <c r="CO723" s="16"/>
      <c r="CP723" s="16"/>
      <c r="CQ723" s="16"/>
      <c r="CR723" s="16"/>
      <c r="CS723" s="16"/>
      <c r="CT723" s="16"/>
      <c r="CU723" s="16"/>
      <c r="CV723" s="16"/>
      <c r="CW723" s="16"/>
      <c r="CX723" s="16"/>
      <c r="CY723" s="16"/>
      <c r="CZ723" s="16"/>
      <c r="DA723" s="16"/>
      <c r="DB723" s="16"/>
    </row>
    <row r="724" spans="4:106" s="13" customFormat="1">
      <c r="D724" s="68"/>
      <c r="E724" s="77"/>
      <c r="F724" s="85"/>
      <c r="G724" s="16"/>
      <c r="H724" s="16"/>
      <c r="I724" s="16"/>
      <c r="J724" s="16"/>
      <c r="K724" s="16"/>
      <c r="L724" s="16"/>
      <c r="M724" s="16"/>
      <c r="N724" s="91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6"/>
      <c r="AJ724" s="16"/>
      <c r="AK724" s="16"/>
      <c r="AL724" s="16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6"/>
      <c r="AZ724" s="16"/>
      <c r="BA724" s="16"/>
      <c r="BB724" s="16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  <c r="BO724" s="16"/>
      <c r="BP724" s="16"/>
      <c r="BQ724" s="16"/>
      <c r="BR724" s="16"/>
      <c r="BS724" s="16"/>
      <c r="BT724" s="16"/>
      <c r="BU724" s="16"/>
      <c r="BV724" s="16"/>
      <c r="BW724" s="16"/>
      <c r="BX724" s="16"/>
      <c r="BY724" s="16"/>
      <c r="BZ724" s="16"/>
      <c r="CA724" s="16"/>
      <c r="CB724" s="16"/>
      <c r="CC724" s="16"/>
      <c r="CD724" s="16"/>
      <c r="CE724" s="16"/>
      <c r="CF724" s="16"/>
      <c r="CG724" s="16"/>
      <c r="CH724" s="16"/>
      <c r="CI724" s="16"/>
      <c r="CJ724" s="16"/>
      <c r="CK724" s="16"/>
      <c r="CL724" s="16"/>
      <c r="CM724" s="16"/>
      <c r="CN724" s="16"/>
      <c r="CO724" s="16"/>
      <c r="CP724" s="16"/>
      <c r="CQ724" s="16"/>
      <c r="CR724" s="16"/>
      <c r="CS724" s="16"/>
      <c r="CT724" s="16"/>
      <c r="CU724" s="16"/>
      <c r="CV724" s="16"/>
      <c r="CW724" s="16"/>
      <c r="CX724" s="16"/>
      <c r="CY724" s="16"/>
      <c r="CZ724" s="16"/>
      <c r="DA724" s="16"/>
      <c r="DB724" s="16"/>
    </row>
    <row r="725" spans="4:106" s="13" customFormat="1">
      <c r="D725" s="68"/>
      <c r="E725" s="77"/>
      <c r="F725" s="85"/>
      <c r="G725" s="16"/>
      <c r="H725" s="16"/>
      <c r="I725" s="16"/>
      <c r="J725" s="16"/>
      <c r="K725" s="16"/>
      <c r="L725" s="16"/>
      <c r="M725" s="16"/>
      <c r="N725" s="91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6"/>
      <c r="AJ725" s="16"/>
      <c r="AK725" s="16"/>
      <c r="AL725" s="16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6"/>
      <c r="AZ725" s="16"/>
      <c r="BA725" s="16"/>
      <c r="BB725" s="16"/>
      <c r="BC725" s="16"/>
      <c r="BD725" s="16"/>
      <c r="BE725" s="16"/>
      <c r="BF725" s="16"/>
      <c r="BG725" s="16"/>
      <c r="BH725" s="16"/>
      <c r="BI725" s="16"/>
      <c r="BJ725" s="16"/>
      <c r="BK725" s="16"/>
      <c r="BL725" s="16"/>
      <c r="BM725" s="16"/>
      <c r="BN725" s="16"/>
      <c r="BO725" s="16"/>
      <c r="BP725" s="16"/>
      <c r="BQ725" s="16"/>
      <c r="BR725" s="16"/>
      <c r="BS725" s="16"/>
      <c r="BT725" s="16"/>
      <c r="BU725" s="16"/>
      <c r="BV725" s="16"/>
      <c r="BW725" s="16"/>
      <c r="BX725" s="16"/>
      <c r="BY725" s="16"/>
      <c r="BZ725" s="16"/>
      <c r="CA725" s="16"/>
      <c r="CB725" s="16"/>
      <c r="CC725" s="16"/>
      <c r="CD725" s="16"/>
      <c r="CE725" s="16"/>
      <c r="CF725" s="16"/>
      <c r="CG725" s="16"/>
      <c r="CH725" s="16"/>
      <c r="CI725" s="16"/>
      <c r="CJ725" s="16"/>
      <c r="CK725" s="16"/>
      <c r="CL725" s="16"/>
      <c r="CM725" s="16"/>
      <c r="CN725" s="16"/>
      <c r="CO725" s="16"/>
      <c r="CP725" s="16"/>
      <c r="CQ725" s="16"/>
      <c r="CR725" s="16"/>
      <c r="CS725" s="16"/>
      <c r="CT725" s="16"/>
      <c r="CU725" s="16"/>
      <c r="CV725" s="16"/>
      <c r="CW725" s="16"/>
      <c r="CX725" s="16"/>
      <c r="CY725" s="16"/>
      <c r="CZ725" s="16"/>
      <c r="DA725" s="16"/>
      <c r="DB725" s="16"/>
    </row>
    <row r="726" spans="4:106" s="13" customFormat="1">
      <c r="D726" s="68"/>
      <c r="E726" s="77"/>
      <c r="F726" s="85"/>
      <c r="G726" s="16"/>
      <c r="H726" s="16"/>
      <c r="I726" s="16"/>
      <c r="J726" s="16"/>
      <c r="K726" s="16"/>
      <c r="L726" s="16"/>
      <c r="M726" s="16"/>
      <c r="N726" s="91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6"/>
      <c r="AJ726" s="16"/>
      <c r="AK726" s="16"/>
      <c r="AL726" s="16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6"/>
      <c r="AZ726" s="16"/>
      <c r="BA726" s="16"/>
      <c r="BB726" s="16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6"/>
      <c r="BP726" s="16"/>
      <c r="BQ726" s="16"/>
      <c r="BR726" s="16"/>
      <c r="BS726" s="16"/>
      <c r="BT726" s="16"/>
      <c r="BU726" s="16"/>
      <c r="BV726" s="16"/>
      <c r="BW726" s="16"/>
      <c r="BX726" s="16"/>
      <c r="BY726" s="16"/>
      <c r="BZ726" s="16"/>
      <c r="CA726" s="16"/>
      <c r="CB726" s="16"/>
      <c r="CC726" s="16"/>
      <c r="CD726" s="16"/>
      <c r="CE726" s="16"/>
      <c r="CF726" s="16"/>
      <c r="CG726" s="16"/>
      <c r="CH726" s="16"/>
      <c r="CI726" s="16"/>
      <c r="CJ726" s="16"/>
      <c r="CK726" s="16"/>
      <c r="CL726" s="16"/>
      <c r="CM726" s="16"/>
      <c r="CN726" s="16"/>
      <c r="CO726" s="16"/>
      <c r="CP726" s="16"/>
      <c r="CQ726" s="16"/>
      <c r="CR726" s="16"/>
      <c r="CS726" s="16"/>
      <c r="CT726" s="16"/>
      <c r="CU726" s="16"/>
      <c r="CV726" s="16"/>
      <c r="CW726" s="16"/>
      <c r="CX726" s="16"/>
      <c r="CY726" s="16"/>
      <c r="CZ726" s="16"/>
      <c r="DA726" s="16"/>
      <c r="DB726" s="16"/>
    </row>
    <row r="727" spans="4:106" s="13" customFormat="1">
      <c r="D727" s="68"/>
      <c r="E727" s="77"/>
      <c r="F727" s="85"/>
      <c r="G727" s="16"/>
      <c r="H727" s="16"/>
      <c r="I727" s="16"/>
      <c r="J727" s="16"/>
      <c r="K727" s="16"/>
      <c r="L727" s="16"/>
      <c r="M727" s="16"/>
      <c r="N727" s="91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  <c r="AG727" s="16"/>
      <c r="AH727" s="16"/>
      <c r="AI727" s="16"/>
      <c r="AJ727" s="16"/>
      <c r="AK727" s="16"/>
      <c r="AL727" s="16"/>
      <c r="AM727" s="16"/>
      <c r="AN727" s="16"/>
      <c r="AO727" s="16"/>
      <c r="AP727" s="16"/>
      <c r="AQ727" s="16"/>
      <c r="AR727" s="16"/>
      <c r="AS727" s="16"/>
      <c r="AT727" s="16"/>
      <c r="AU727" s="16"/>
      <c r="AV727" s="16"/>
      <c r="AW727" s="16"/>
      <c r="AX727" s="16"/>
      <c r="AY727" s="16"/>
      <c r="AZ727" s="16"/>
      <c r="BA727" s="16"/>
      <c r="BB727" s="16"/>
      <c r="BC727" s="16"/>
      <c r="BD727" s="16"/>
      <c r="BE727" s="16"/>
      <c r="BF727" s="16"/>
      <c r="BG727" s="16"/>
      <c r="BH727" s="16"/>
      <c r="BI727" s="16"/>
      <c r="BJ727" s="16"/>
      <c r="BK727" s="16"/>
      <c r="BL727" s="16"/>
      <c r="BM727" s="16"/>
      <c r="BN727" s="16"/>
      <c r="BO727" s="16"/>
      <c r="BP727" s="16"/>
      <c r="BQ727" s="16"/>
      <c r="BR727" s="16"/>
      <c r="BS727" s="16"/>
      <c r="BT727" s="16"/>
      <c r="BU727" s="16"/>
      <c r="BV727" s="16"/>
      <c r="BW727" s="16"/>
      <c r="BX727" s="16"/>
      <c r="BY727" s="16"/>
      <c r="BZ727" s="16"/>
      <c r="CA727" s="16"/>
      <c r="CB727" s="16"/>
      <c r="CC727" s="16"/>
      <c r="CD727" s="16"/>
      <c r="CE727" s="16"/>
      <c r="CF727" s="16"/>
      <c r="CG727" s="16"/>
      <c r="CH727" s="16"/>
      <c r="CI727" s="16"/>
      <c r="CJ727" s="16"/>
      <c r="CK727" s="16"/>
      <c r="CL727" s="16"/>
      <c r="CM727" s="16"/>
      <c r="CN727" s="16"/>
      <c r="CO727" s="16"/>
      <c r="CP727" s="16"/>
      <c r="CQ727" s="16"/>
      <c r="CR727" s="16"/>
      <c r="CS727" s="16"/>
      <c r="CT727" s="16"/>
      <c r="CU727" s="16"/>
      <c r="CV727" s="16"/>
      <c r="CW727" s="16"/>
      <c r="CX727" s="16"/>
      <c r="CY727" s="16"/>
      <c r="CZ727" s="16"/>
      <c r="DA727" s="16"/>
      <c r="DB727" s="16"/>
    </row>
    <row r="728" spans="4:106" s="13" customFormat="1">
      <c r="D728" s="68"/>
      <c r="E728" s="77"/>
      <c r="F728" s="85"/>
      <c r="G728" s="16"/>
      <c r="H728" s="16"/>
      <c r="I728" s="16"/>
      <c r="J728" s="16"/>
      <c r="K728" s="16"/>
      <c r="L728" s="16"/>
      <c r="M728" s="16"/>
      <c r="N728" s="91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6"/>
      <c r="AJ728" s="16"/>
      <c r="AK728" s="16"/>
      <c r="AL728" s="16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6"/>
      <c r="AZ728" s="16"/>
      <c r="BA728" s="16"/>
      <c r="BB728" s="16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  <c r="BO728" s="16"/>
      <c r="BP728" s="16"/>
      <c r="BQ728" s="16"/>
      <c r="BR728" s="16"/>
      <c r="BS728" s="16"/>
      <c r="BT728" s="16"/>
      <c r="BU728" s="16"/>
      <c r="BV728" s="16"/>
      <c r="BW728" s="16"/>
      <c r="BX728" s="16"/>
      <c r="BY728" s="16"/>
      <c r="BZ728" s="16"/>
      <c r="CA728" s="16"/>
      <c r="CB728" s="16"/>
      <c r="CC728" s="16"/>
      <c r="CD728" s="16"/>
      <c r="CE728" s="16"/>
      <c r="CF728" s="16"/>
      <c r="CG728" s="16"/>
      <c r="CH728" s="16"/>
      <c r="CI728" s="16"/>
      <c r="CJ728" s="16"/>
      <c r="CK728" s="16"/>
      <c r="CL728" s="16"/>
      <c r="CM728" s="16"/>
      <c r="CN728" s="16"/>
      <c r="CO728" s="16"/>
      <c r="CP728" s="16"/>
      <c r="CQ728" s="16"/>
      <c r="CR728" s="16"/>
      <c r="CS728" s="16"/>
      <c r="CT728" s="16"/>
      <c r="CU728" s="16"/>
      <c r="CV728" s="16"/>
      <c r="CW728" s="16"/>
      <c r="CX728" s="16"/>
      <c r="CY728" s="16"/>
      <c r="CZ728" s="16"/>
      <c r="DA728" s="16"/>
      <c r="DB728" s="16"/>
    </row>
    <row r="729" spans="4:106" s="13" customFormat="1">
      <c r="D729" s="68"/>
      <c r="E729" s="77"/>
      <c r="F729" s="85"/>
      <c r="G729" s="16"/>
      <c r="H729" s="16"/>
      <c r="I729" s="16"/>
      <c r="J729" s="16"/>
      <c r="K729" s="16"/>
      <c r="L729" s="16"/>
      <c r="M729" s="16"/>
      <c r="N729" s="91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6"/>
      <c r="AJ729" s="16"/>
      <c r="AK729" s="16"/>
      <c r="AL729" s="16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6"/>
      <c r="AZ729" s="16"/>
      <c r="BA729" s="16"/>
      <c r="BB729" s="16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6"/>
      <c r="BP729" s="16"/>
      <c r="BQ729" s="16"/>
      <c r="BR729" s="16"/>
      <c r="BS729" s="16"/>
      <c r="BT729" s="16"/>
      <c r="BU729" s="16"/>
      <c r="BV729" s="16"/>
      <c r="BW729" s="16"/>
      <c r="BX729" s="16"/>
      <c r="BY729" s="16"/>
      <c r="BZ729" s="16"/>
      <c r="CA729" s="16"/>
      <c r="CB729" s="16"/>
      <c r="CC729" s="16"/>
      <c r="CD729" s="16"/>
      <c r="CE729" s="16"/>
      <c r="CF729" s="16"/>
      <c r="CG729" s="16"/>
      <c r="CH729" s="16"/>
      <c r="CI729" s="16"/>
      <c r="CJ729" s="16"/>
      <c r="CK729" s="16"/>
      <c r="CL729" s="16"/>
      <c r="CM729" s="16"/>
      <c r="CN729" s="16"/>
      <c r="CO729" s="16"/>
      <c r="CP729" s="16"/>
      <c r="CQ729" s="16"/>
      <c r="CR729" s="16"/>
      <c r="CS729" s="16"/>
      <c r="CT729" s="16"/>
      <c r="CU729" s="16"/>
      <c r="CV729" s="16"/>
      <c r="CW729" s="16"/>
      <c r="CX729" s="16"/>
      <c r="CY729" s="16"/>
      <c r="CZ729" s="16"/>
      <c r="DA729" s="16"/>
      <c r="DB729" s="16"/>
    </row>
    <row r="730" spans="4:106" s="13" customFormat="1">
      <c r="D730" s="68"/>
      <c r="E730" s="77"/>
      <c r="F730" s="85"/>
      <c r="G730" s="16"/>
      <c r="H730" s="16"/>
      <c r="I730" s="16"/>
      <c r="J730" s="16"/>
      <c r="K730" s="16"/>
      <c r="L730" s="16"/>
      <c r="M730" s="16"/>
      <c r="N730" s="91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6"/>
      <c r="AJ730" s="16"/>
      <c r="AK730" s="16"/>
      <c r="AL730" s="16"/>
      <c r="AM730" s="16"/>
      <c r="AN730" s="16"/>
      <c r="AO730" s="16"/>
      <c r="AP730" s="16"/>
      <c r="AQ730" s="16"/>
      <c r="AR730" s="16"/>
      <c r="AS730" s="16"/>
      <c r="AT730" s="16"/>
      <c r="AU730" s="16"/>
      <c r="AV730" s="16"/>
      <c r="AW730" s="16"/>
      <c r="AX730" s="16"/>
      <c r="AY730" s="16"/>
      <c r="AZ730" s="16"/>
      <c r="BA730" s="16"/>
      <c r="BB730" s="16"/>
      <c r="BC730" s="16"/>
      <c r="BD730" s="16"/>
      <c r="BE730" s="16"/>
      <c r="BF730" s="16"/>
      <c r="BG730" s="16"/>
      <c r="BH730" s="16"/>
      <c r="BI730" s="16"/>
      <c r="BJ730" s="16"/>
      <c r="BK730" s="16"/>
      <c r="BL730" s="16"/>
      <c r="BM730" s="16"/>
      <c r="BN730" s="16"/>
      <c r="BO730" s="16"/>
      <c r="BP730" s="16"/>
      <c r="BQ730" s="16"/>
      <c r="BR730" s="16"/>
      <c r="BS730" s="16"/>
      <c r="BT730" s="16"/>
      <c r="BU730" s="16"/>
      <c r="BV730" s="16"/>
      <c r="BW730" s="16"/>
      <c r="BX730" s="16"/>
      <c r="BY730" s="16"/>
      <c r="BZ730" s="16"/>
      <c r="CA730" s="16"/>
      <c r="CB730" s="16"/>
      <c r="CC730" s="16"/>
      <c r="CD730" s="16"/>
      <c r="CE730" s="16"/>
      <c r="CF730" s="16"/>
      <c r="CG730" s="16"/>
      <c r="CH730" s="16"/>
      <c r="CI730" s="16"/>
      <c r="CJ730" s="16"/>
      <c r="CK730" s="16"/>
      <c r="CL730" s="16"/>
      <c r="CM730" s="16"/>
      <c r="CN730" s="16"/>
      <c r="CO730" s="16"/>
      <c r="CP730" s="16"/>
      <c r="CQ730" s="16"/>
      <c r="CR730" s="16"/>
      <c r="CS730" s="16"/>
      <c r="CT730" s="16"/>
      <c r="CU730" s="16"/>
      <c r="CV730" s="16"/>
      <c r="CW730" s="16"/>
      <c r="CX730" s="16"/>
      <c r="CY730" s="16"/>
      <c r="CZ730" s="16"/>
      <c r="DA730" s="16"/>
      <c r="DB730" s="16"/>
    </row>
    <row r="731" spans="4:106" s="13" customFormat="1">
      <c r="D731" s="68"/>
      <c r="E731" s="77"/>
      <c r="F731" s="85"/>
      <c r="G731" s="16"/>
      <c r="H731" s="16"/>
      <c r="I731" s="16"/>
      <c r="J731" s="16"/>
      <c r="K731" s="16"/>
      <c r="L731" s="16"/>
      <c r="M731" s="16"/>
      <c r="N731" s="91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6"/>
      <c r="AJ731" s="16"/>
      <c r="AK731" s="16"/>
      <c r="AL731" s="16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6"/>
      <c r="AZ731" s="16"/>
      <c r="BA731" s="16"/>
      <c r="BB731" s="16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  <c r="BO731" s="16"/>
      <c r="BP731" s="16"/>
      <c r="BQ731" s="16"/>
      <c r="BR731" s="16"/>
      <c r="BS731" s="16"/>
      <c r="BT731" s="16"/>
      <c r="BU731" s="16"/>
      <c r="BV731" s="16"/>
      <c r="BW731" s="16"/>
      <c r="BX731" s="16"/>
      <c r="BY731" s="16"/>
      <c r="BZ731" s="16"/>
      <c r="CA731" s="16"/>
      <c r="CB731" s="16"/>
      <c r="CC731" s="16"/>
      <c r="CD731" s="16"/>
      <c r="CE731" s="16"/>
      <c r="CF731" s="16"/>
      <c r="CG731" s="16"/>
      <c r="CH731" s="16"/>
      <c r="CI731" s="16"/>
      <c r="CJ731" s="16"/>
      <c r="CK731" s="16"/>
      <c r="CL731" s="16"/>
      <c r="CM731" s="16"/>
      <c r="CN731" s="16"/>
      <c r="CO731" s="16"/>
      <c r="CP731" s="16"/>
      <c r="CQ731" s="16"/>
      <c r="CR731" s="16"/>
      <c r="CS731" s="16"/>
      <c r="CT731" s="16"/>
      <c r="CU731" s="16"/>
      <c r="CV731" s="16"/>
      <c r="CW731" s="16"/>
      <c r="CX731" s="16"/>
      <c r="CY731" s="16"/>
      <c r="CZ731" s="16"/>
      <c r="DA731" s="16"/>
      <c r="DB731" s="16"/>
    </row>
    <row r="732" spans="4:106" s="13" customFormat="1">
      <c r="D732" s="68"/>
      <c r="E732" s="77"/>
      <c r="F732" s="85"/>
      <c r="G732" s="16"/>
      <c r="H732" s="16"/>
      <c r="I732" s="16"/>
      <c r="J732" s="16"/>
      <c r="K732" s="16"/>
      <c r="L732" s="16"/>
      <c r="M732" s="16"/>
      <c r="N732" s="91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6"/>
      <c r="AJ732" s="16"/>
      <c r="AK732" s="16"/>
      <c r="AL732" s="16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6"/>
      <c r="AZ732" s="16"/>
      <c r="BA732" s="16"/>
      <c r="BB732" s="16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6"/>
      <c r="BP732" s="16"/>
      <c r="BQ732" s="16"/>
      <c r="BR732" s="16"/>
      <c r="BS732" s="16"/>
      <c r="BT732" s="16"/>
      <c r="BU732" s="16"/>
      <c r="BV732" s="16"/>
      <c r="BW732" s="16"/>
      <c r="BX732" s="16"/>
      <c r="BY732" s="16"/>
      <c r="BZ732" s="16"/>
      <c r="CA732" s="16"/>
      <c r="CB732" s="16"/>
      <c r="CC732" s="16"/>
      <c r="CD732" s="16"/>
      <c r="CE732" s="16"/>
      <c r="CF732" s="16"/>
      <c r="CG732" s="16"/>
      <c r="CH732" s="16"/>
      <c r="CI732" s="16"/>
      <c r="CJ732" s="16"/>
      <c r="CK732" s="16"/>
      <c r="CL732" s="16"/>
      <c r="CM732" s="16"/>
      <c r="CN732" s="16"/>
      <c r="CO732" s="16"/>
      <c r="CP732" s="16"/>
      <c r="CQ732" s="16"/>
      <c r="CR732" s="16"/>
      <c r="CS732" s="16"/>
      <c r="CT732" s="16"/>
      <c r="CU732" s="16"/>
      <c r="CV732" s="16"/>
      <c r="CW732" s="16"/>
      <c r="CX732" s="16"/>
      <c r="CY732" s="16"/>
      <c r="CZ732" s="16"/>
      <c r="DA732" s="16"/>
      <c r="DB732" s="16"/>
    </row>
    <row r="733" spans="4:106" s="13" customFormat="1">
      <c r="D733" s="68"/>
      <c r="E733" s="77"/>
      <c r="F733" s="85"/>
      <c r="G733" s="16"/>
      <c r="H733" s="16"/>
      <c r="I733" s="16"/>
      <c r="J733" s="16"/>
      <c r="K733" s="16"/>
      <c r="L733" s="16"/>
      <c r="M733" s="16"/>
      <c r="N733" s="91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6"/>
      <c r="AJ733" s="16"/>
      <c r="AK733" s="16"/>
      <c r="AL733" s="16"/>
      <c r="AM733" s="16"/>
      <c r="AN733" s="16"/>
      <c r="AO733" s="16"/>
      <c r="AP733" s="16"/>
      <c r="AQ733" s="16"/>
      <c r="AR733" s="16"/>
      <c r="AS733" s="16"/>
      <c r="AT733" s="16"/>
      <c r="AU733" s="16"/>
      <c r="AV733" s="16"/>
      <c r="AW733" s="16"/>
      <c r="AX733" s="16"/>
      <c r="AY733" s="16"/>
      <c r="AZ733" s="16"/>
      <c r="BA733" s="16"/>
      <c r="BB733" s="16"/>
      <c r="BC733" s="16"/>
      <c r="BD733" s="16"/>
      <c r="BE733" s="16"/>
      <c r="BF733" s="16"/>
      <c r="BG733" s="16"/>
      <c r="BH733" s="16"/>
      <c r="BI733" s="16"/>
      <c r="BJ733" s="16"/>
      <c r="BK733" s="16"/>
      <c r="BL733" s="16"/>
      <c r="BM733" s="16"/>
      <c r="BN733" s="16"/>
      <c r="BO733" s="16"/>
      <c r="BP733" s="16"/>
      <c r="BQ733" s="16"/>
      <c r="BR733" s="16"/>
      <c r="BS733" s="16"/>
      <c r="BT733" s="16"/>
      <c r="BU733" s="16"/>
      <c r="BV733" s="16"/>
      <c r="BW733" s="16"/>
      <c r="BX733" s="16"/>
      <c r="BY733" s="16"/>
      <c r="BZ733" s="16"/>
      <c r="CA733" s="16"/>
      <c r="CB733" s="16"/>
      <c r="CC733" s="16"/>
      <c r="CD733" s="16"/>
      <c r="CE733" s="16"/>
      <c r="CF733" s="16"/>
      <c r="CG733" s="16"/>
      <c r="CH733" s="16"/>
      <c r="CI733" s="16"/>
      <c r="CJ733" s="16"/>
      <c r="CK733" s="16"/>
      <c r="CL733" s="16"/>
      <c r="CM733" s="16"/>
      <c r="CN733" s="16"/>
      <c r="CO733" s="16"/>
      <c r="CP733" s="16"/>
      <c r="CQ733" s="16"/>
      <c r="CR733" s="16"/>
      <c r="CS733" s="16"/>
      <c r="CT733" s="16"/>
      <c r="CU733" s="16"/>
      <c r="CV733" s="16"/>
      <c r="CW733" s="16"/>
      <c r="CX733" s="16"/>
      <c r="CY733" s="16"/>
      <c r="CZ733" s="16"/>
      <c r="DA733" s="16"/>
      <c r="DB733" s="16"/>
    </row>
    <row r="734" spans="4:106" s="13" customFormat="1">
      <c r="D734" s="68"/>
      <c r="E734" s="77"/>
      <c r="F734" s="85"/>
      <c r="G734" s="16"/>
      <c r="H734" s="16"/>
      <c r="I734" s="16"/>
      <c r="J734" s="16"/>
      <c r="K734" s="16"/>
      <c r="L734" s="16"/>
      <c r="M734" s="16"/>
      <c r="N734" s="91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6"/>
      <c r="AJ734" s="16"/>
      <c r="AK734" s="16"/>
      <c r="AL734" s="16"/>
      <c r="AM734" s="16"/>
      <c r="AN734" s="16"/>
      <c r="AO734" s="16"/>
      <c r="AP734" s="16"/>
      <c r="AQ734" s="16"/>
      <c r="AR734" s="16"/>
      <c r="AS734" s="16"/>
      <c r="AT734" s="16"/>
      <c r="AU734" s="16"/>
      <c r="AV734" s="16"/>
      <c r="AW734" s="16"/>
      <c r="AX734" s="16"/>
      <c r="AY734" s="16"/>
      <c r="AZ734" s="16"/>
      <c r="BA734" s="16"/>
      <c r="BB734" s="16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  <c r="BO734" s="16"/>
      <c r="BP734" s="16"/>
      <c r="BQ734" s="16"/>
      <c r="BR734" s="16"/>
      <c r="BS734" s="16"/>
      <c r="BT734" s="16"/>
      <c r="BU734" s="16"/>
      <c r="BV734" s="16"/>
      <c r="BW734" s="16"/>
      <c r="BX734" s="16"/>
      <c r="BY734" s="16"/>
      <c r="BZ734" s="16"/>
      <c r="CA734" s="16"/>
      <c r="CB734" s="16"/>
      <c r="CC734" s="16"/>
      <c r="CD734" s="16"/>
      <c r="CE734" s="16"/>
      <c r="CF734" s="16"/>
      <c r="CG734" s="16"/>
      <c r="CH734" s="16"/>
      <c r="CI734" s="16"/>
      <c r="CJ734" s="16"/>
      <c r="CK734" s="16"/>
      <c r="CL734" s="16"/>
      <c r="CM734" s="16"/>
      <c r="CN734" s="16"/>
      <c r="CO734" s="16"/>
      <c r="CP734" s="16"/>
      <c r="CQ734" s="16"/>
      <c r="CR734" s="16"/>
      <c r="CS734" s="16"/>
      <c r="CT734" s="16"/>
      <c r="CU734" s="16"/>
      <c r="CV734" s="16"/>
      <c r="CW734" s="16"/>
      <c r="CX734" s="16"/>
      <c r="CY734" s="16"/>
      <c r="CZ734" s="16"/>
      <c r="DA734" s="16"/>
      <c r="DB734" s="16"/>
    </row>
    <row r="735" spans="4:106" s="13" customFormat="1">
      <c r="D735" s="68"/>
      <c r="E735" s="77"/>
      <c r="F735" s="85"/>
      <c r="G735" s="16"/>
      <c r="H735" s="16"/>
      <c r="I735" s="16"/>
      <c r="J735" s="16"/>
      <c r="K735" s="16"/>
      <c r="L735" s="16"/>
      <c r="M735" s="16"/>
      <c r="N735" s="91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6"/>
      <c r="AJ735" s="16"/>
      <c r="AK735" s="16"/>
      <c r="AL735" s="16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6"/>
      <c r="AZ735" s="16"/>
      <c r="BA735" s="16"/>
      <c r="BB735" s="16"/>
      <c r="BC735" s="16"/>
      <c r="BD735" s="16"/>
      <c r="BE735" s="16"/>
      <c r="BF735" s="16"/>
      <c r="BG735" s="16"/>
      <c r="BH735" s="16"/>
      <c r="BI735" s="16"/>
      <c r="BJ735" s="16"/>
      <c r="BK735" s="16"/>
      <c r="BL735" s="16"/>
      <c r="BM735" s="16"/>
      <c r="BN735" s="16"/>
      <c r="BO735" s="16"/>
      <c r="BP735" s="16"/>
      <c r="BQ735" s="16"/>
      <c r="BR735" s="16"/>
      <c r="BS735" s="16"/>
      <c r="BT735" s="16"/>
      <c r="BU735" s="16"/>
      <c r="BV735" s="16"/>
      <c r="BW735" s="16"/>
      <c r="BX735" s="16"/>
      <c r="BY735" s="16"/>
      <c r="BZ735" s="16"/>
      <c r="CA735" s="16"/>
      <c r="CB735" s="16"/>
      <c r="CC735" s="16"/>
      <c r="CD735" s="16"/>
      <c r="CE735" s="16"/>
      <c r="CF735" s="16"/>
      <c r="CG735" s="16"/>
      <c r="CH735" s="16"/>
      <c r="CI735" s="16"/>
      <c r="CJ735" s="16"/>
      <c r="CK735" s="16"/>
      <c r="CL735" s="16"/>
      <c r="CM735" s="16"/>
      <c r="CN735" s="16"/>
      <c r="CO735" s="16"/>
      <c r="CP735" s="16"/>
      <c r="CQ735" s="16"/>
      <c r="CR735" s="16"/>
      <c r="CS735" s="16"/>
      <c r="CT735" s="16"/>
      <c r="CU735" s="16"/>
      <c r="CV735" s="16"/>
      <c r="CW735" s="16"/>
      <c r="CX735" s="16"/>
      <c r="CY735" s="16"/>
      <c r="CZ735" s="16"/>
      <c r="DA735" s="16"/>
      <c r="DB735" s="16"/>
    </row>
    <row r="736" spans="4:106" s="13" customFormat="1">
      <c r="D736" s="68"/>
      <c r="E736" s="77"/>
      <c r="F736" s="85"/>
      <c r="G736" s="16"/>
      <c r="H736" s="16"/>
      <c r="I736" s="16"/>
      <c r="J736" s="16"/>
      <c r="K736" s="16"/>
      <c r="L736" s="16"/>
      <c r="M736" s="16"/>
      <c r="N736" s="91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6"/>
      <c r="AJ736" s="16"/>
      <c r="AK736" s="16"/>
      <c r="AL736" s="16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6"/>
      <c r="AZ736" s="16"/>
      <c r="BA736" s="16"/>
      <c r="BB736" s="16"/>
      <c r="BC736" s="16"/>
      <c r="BD736" s="16"/>
      <c r="BE736" s="16"/>
      <c r="BF736" s="16"/>
      <c r="BG736" s="16"/>
      <c r="BH736" s="16"/>
      <c r="BI736" s="16"/>
      <c r="BJ736" s="16"/>
      <c r="BK736" s="16"/>
      <c r="BL736" s="16"/>
      <c r="BM736" s="16"/>
      <c r="BN736" s="16"/>
      <c r="BO736" s="16"/>
      <c r="BP736" s="16"/>
      <c r="BQ736" s="16"/>
      <c r="BR736" s="16"/>
      <c r="BS736" s="16"/>
      <c r="BT736" s="16"/>
      <c r="BU736" s="16"/>
      <c r="BV736" s="16"/>
      <c r="BW736" s="16"/>
      <c r="BX736" s="16"/>
      <c r="BY736" s="16"/>
      <c r="BZ736" s="16"/>
      <c r="CA736" s="16"/>
      <c r="CB736" s="16"/>
      <c r="CC736" s="16"/>
      <c r="CD736" s="16"/>
      <c r="CE736" s="16"/>
      <c r="CF736" s="16"/>
      <c r="CG736" s="16"/>
      <c r="CH736" s="16"/>
      <c r="CI736" s="16"/>
      <c r="CJ736" s="16"/>
      <c r="CK736" s="16"/>
      <c r="CL736" s="16"/>
      <c r="CM736" s="16"/>
      <c r="CN736" s="16"/>
      <c r="CO736" s="16"/>
      <c r="CP736" s="16"/>
      <c r="CQ736" s="16"/>
      <c r="CR736" s="16"/>
      <c r="CS736" s="16"/>
      <c r="CT736" s="16"/>
      <c r="CU736" s="16"/>
      <c r="CV736" s="16"/>
      <c r="CW736" s="16"/>
      <c r="CX736" s="16"/>
      <c r="CY736" s="16"/>
      <c r="CZ736" s="16"/>
      <c r="DA736" s="16"/>
      <c r="DB736" s="16"/>
    </row>
    <row r="737" spans="4:106" s="13" customFormat="1">
      <c r="D737" s="68"/>
      <c r="E737" s="77"/>
      <c r="F737" s="85"/>
      <c r="G737" s="16"/>
      <c r="H737" s="16"/>
      <c r="I737" s="16"/>
      <c r="J737" s="16"/>
      <c r="K737" s="16"/>
      <c r="L737" s="16"/>
      <c r="M737" s="16"/>
      <c r="N737" s="91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6"/>
      <c r="AJ737" s="16"/>
      <c r="AK737" s="16"/>
      <c r="AL737" s="16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6"/>
      <c r="AZ737" s="16"/>
      <c r="BA737" s="16"/>
      <c r="BB737" s="16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  <c r="BO737" s="16"/>
      <c r="BP737" s="16"/>
      <c r="BQ737" s="16"/>
      <c r="BR737" s="16"/>
      <c r="BS737" s="16"/>
      <c r="BT737" s="16"/>
      <c r="BU737" s="16"/>
      <c r="BV737" s="16"/>
      <c r="BW737" s="16"/>
      <c r="BX737" s="16"/>
      <c r="BY737" s="16"/>
      <c r="BZ737" s="16"/>
      <c r="CA737" s="16"/>
      <c r="CB737" s="16"/>
      <c r="CC737" s="16"/>
      <c r="CD737" s="16"/>
      <c r="CE737" s="16"/>
      <c r="CF737" s="16"/>
      <c r="CG737" s="16"/>
      <c r="CH737" s="16"/>
      <c r="CI737" s="16"/>
      <c r="CJ737" s="16"/>
      <c r="CK737" s="16"/>
      <c r="CL737" s="16"/>
      <c r="CM737" s="16"/>
      <c r="CN737" s="16"/>
      <c r="CO737" s="16"/>
      <c r="CP737" s="16"/>
      <c r="CQ737" s="16"/>
      <c r="CR737" s="16"/>
      <c r="CS737" s="16"/>
      <c r="CT737" s="16"/>
      <c r="CU737" s="16"/>
      <c r="CV737" s="16"/>
      <c r="CW737" s="16"/>
      <c r="CX737" s="16"/>
      <c r="CY737" s="16"/>
      <c r="CZ737" s="16"/>
      <c r="DA737" s="16"/>
      <c r="DB737" s="16"/>
    </row>
    <row r="738" spans="4:106" s="13" customFormat="1">
      <c r="D738" s="68"/>
      <c r="E738" s="77"/>
      <c r="F738" s="85"/>
      <c r="G738" s="16"/>
      <c r="H738" s="16"/>
      <c r="I738" s="16"/>
      <c r="J738" s="16"/>
      <c r="K738" s="16"/>
      <c r="L738" s="16"/>
      <c r="M738" s="16"/>
      <c r="N738" s="91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6"/>
      <c r="AJ738" s="16"/>
      <c r="AK738" s="16"/>
      <c r="AL738" s="16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6"/>
      <c r="AZ738" s="16"/>
      <c r="BA738" s="16"/>
      <c r="BB738" s="16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6"/>
      <c r="BP738" s="16"/>
      <c r="BQ738" s="16"/>
      <c r="BR738" s="16"/>
      <c r="BS738" s="16"/>
      <c r="BT738" s="16"/>
      <c r="BU738" s="16"/>
      <c r="BV738" s="16"/>
      <c r="BW738" s="16"/>
      <c r="BX738" s="16"/>
      <c r="BY738" s="16"/>
      <c r="BZ738" s="16"/>
      <c r="CA738" s="16"/>
      <c r="CB738" s="16"/>
      <c r="CC738" s="16"/>
      <c r="CD738" s="16"/>
      <c r="CE738" s="16"/>
      <c r="CF738" s="16"/>
      <c r="CG738" s="16"/>
      <c r="CH738" s="16"/>
      <c r="CI738" s="16"/>
      <c r="CJ738" s="16"/>
      <c r="CK738" s="16"/>
      <c r="CL738" s="16"/>
      <c r="CM738" s="16"/>
      <c r="CN738" s="16"/>
      <c r="CO738" s="16"/>
      <c r="CP738" s="16"/>
      <c r="CQ738" s="16"/>
      <c r="CR738" s="16"/>
      <c r="CS738" s="16"/>
      <c r="CT738" s="16"/>
      <c r="CU738" s="16"/>
      <c r="CV738" s="16"/>
      <c r="CW738" s="16"/>
      <c r="CX738" s="16"/>
      <c r="CY738" s="16"/>
      <c r="CZ738" s="16"/>
      <c r="DA738" s="16"/>
      <c r="DB738" s="16"/>
    </row>
    <row r="739" spans="4:106" s="13" customFormat="1">
      <c r="D739" s="68"/>
      <c r="E739" s="77"/>
      <c r="F739" s="85"/>
      <c r="G739" s="16"/>
      <c r="H739" s="16"/>
      <c r="I739" s="16"/>
      <c r="J739" s="16"/>
      <c r="K739" s="16"/>
      <c r="L739" s="16"/>
      <c r="M739" s="16"/>
      <c r="N739" s="91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6"/>
      <c r="AJ739" s="16"/>
      <c r="AK739" s="16"/>
      <c r="AL739" s="16"/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6"/>
      <c r="AZ739" s="16"/>
      <c r="BA739" s="16"/>
      <c r="BB739" s="16"/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6"/>
      <c r="BP739" s="16"/>
      <c r="BQ739" s="16"/>
      <c r="BR739" s="16"/>
      <c r="BS739" s="16"/>
      <c r="BT739" s="16"/>
      <c r="BU739" s="16"/>
      <c r="BV739" s="16"/>
      <c r="BW739" s="16"/>
      <c r="BX739" s="16"/>
      <c r="BY739" s="16"/>
      <c r="BZ739" s="16"/>
      <c r="CA739" s="16"/>
      <c r="CB739" s="16"/>
      <c r="CC739" s="16"/>
      <c r="CD739" s="16"/>
      <c r="CE739" s="16"/>
      <c r="CF739" s="16"/>
      <c r="CG739" s="16"/>
      <c r="CH739" s="16"/>
      <c r="CI739" s="16"/>
      <c r="CJ739" s="16"/>
      <c r="CK739" s="16"/>
      <c r="CL739" s="16"/>
      <c r="CM739" s="16"/>
      <c r="CN739" s="16"/>
      <c r="CO739" s="16"/>
      <c r="CP739" s="16"/>
      <c r="CQ739" s="16"/>
      <c r="CR739" s="16"/>
      <c r="CS739" s="16"/>
      <c r="CT739" s="16"/>
      <c r="CU739" s="16"/>
      <c r="CV739" s="16"/>
      <c r="CW739" s="16"/>
      <c r="CX739" s="16"/>
      <c r="CY739" s="16"/>
      <c r="CZ739" s="16"/>
      <c r="DA739" s="16"/>
      <c r="DB739" s="16"/>
    </row>
    <row r="740" spans="4:106" s="13" customFormat="1">
      <c r="D740" s="68"/>
      <c r="E740" s="77"/>
      <c r="F740" s="85"/>
      <c r="G740" s="16"/>
      <c r="H740" s="16"/>
      <c r="I740" s="16"/>
      <c r="J740" s="16"/>
      <c r="K740" s="16"/>
      <c r="L740" s="16"/>
      <c r="M740" s="16"/>
      <c r="N740" s="91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6"/>
      <c r="AJ740" s="16"/>
      <c r="AK740" s="16"/>
      <c r="AL740" s="16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6"/>
      <c r="AZ740" s="16"/>
      <c r="BA740" s="16"/>
      <c r="BB740" s="16"/>
      <c r="BC740" s="16"/>
      <c r="BD740" s="16"/>
      <c r="BE740" s="16"/>
      <c r="BF740" s="16"/>
      <c r="BG740" s="16"/>
      <c r="BH740" s="16"/>
      <c r="BI740" s="16"/>
      <c r="BJ740" s="16"/>
      <c r="BK740" s="16"/>
      <c r="BL740" s="16"/>
      <c r="BM740" s="16"/>
      <c r="BN740" s="16"/>
      <c r="BO740" s="16"/>
      <c r="BP740" s="16"/>
      <c r="BQ740" s="16"/>
      <c r="BR740" s="16"/>
      <c r="BS740" s="16"/>
      <c r="BT740" s="16"/>
      <c r="BU740" s="16"/>
      <c r="BV740" s="16"/>
      <c r="BW740" s="16"/>
      <c r="BX740" s="16"/>
      <c r="BY740" s="16"/>
      <c r="BZ740" s="16"/>
      <c r="CA740" s="16"/>
      <c r="CB740" s="16"/>
      <c r="CC740" s="16"/>
      <c r="CD740" s="16"/>
      <c r="CE740" s="16"/>
      <c r="CF740" s="16"/>
      <c r="CG740" s="16"/>
      <c r="CH740" s="16"/>
      <c r="CI740" s="16"/>
      <c r="CJ740" s="16"/>
      <c r="CK740" s="16"/>
      <c r="CL740" s="16"/>
      <c r="CM740" s="16"/>
      <c r="CN740" s="16"/>
      <c r="CO740" s="16"/>
      <c r="CP740" s="16"/>
      <c r="CQ740" s="16"/>
      <c r="CR740" s="16"/>
      <c r="CS740" s="16"/>
      <c r="CT740" s="16"/>
      <c r="CU740" s="16"/>
      <c r="CV740" s="16"/>
      <c r="CW740" s="16"/>
      <c r="CX740" s="16"/>
      <c r="CY740" s="16"/>
      <c r="CZ740" s="16"/>
      <c r="DA740" s="16"/>
      <c r="DB740" s="16"/>
    </row>
    <row r="741" spans="4:106" s="13" customFormat="1">
      <c r="D741" s="68"/>
      <c r="E741" s="77"/>
      <c r="F741" s="85"/>
      <c r="G741" s="16"/>
      <c r="H741" s="16"/>
      <c r="I741" s="16"/>
      <c r="J741" s="16"/>
      <c r="K741" s="16"/>
      <c r="L741" s="16"/>
      <c r="M741" s="16"/>
      <c r="N741" s="91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6"/>
      <c r="AJ741" s="16"/>
      <c r="AK741" s="16"/>
      <c r="AL741" s="16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6"/>
      <c r="AZ741" s="16"/>
      <c r="BA741" s="16"/>
      <c r="BB741" s="16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6"/>
      <c r="BP741" s="16"/>
      <c r="BQ741" s="16"/>
      <c r="BR741" s="16"/>
      <c r="BS741" s="16"/>
      <c r="BT741" s="16"/>
      <c r="BU741" s="16"/>
      <c r="BV741" s="16"/>
      <c r="BW741" s="16"/>
      <c r="BX741" s="16"/>
      <c r="BY741" s="16"/>
      <c r="BZ741" s="16"/>
      <c r="CA741" s="16"/>
      <c r="CB741" s="16"/>
      <c r="CC741" s="16"/>
      <c r="CD741" s="16"/>
      <c r="CE741" s="16"/>
      <c r="CF741" s="16"/>
      <c r="CG741" s="16"/>
      <c r="CH741" s="16"/>
      <c r="CI741" s="16"/>
      <c r="CJ741" s="16"/>
      <c r="CK741" s="16"/>
      <c r="CL741" s="16"/>
      <c r="CM741" s="16"/>
      <c r="CN741" s="16"/>
      <c r="CO741" s="16"/>
      <c r="CP741" s="16"/>
      <c r="CQ741" s="16"/>
      <c r="CR741" s="16"/>
      <c r="CS741" s="16"/>
      <c r="CT741" s="16"/>
      <c r="CU741" s="16"/>
      <c r="CV741" s="16"/>
      <c r="CW741" s="16"/>
      <c r="CX741" s="16"/>
      <c r="CY741" s="16"/>
      <c r="CZ741" s="16"/>
      <c r="DA741" s="16"/>
      <c r="DB741" s="16"/>
    </row>
    <row r="742" spans="4:106" s="13" customFormat="1">
      <c r="D742" s="68"/>
      <c r="E742" s="77"/>
      <c r="F742" s="85"/>
      <c r="G742" s="16"/>
      <c r="H742" s="16"/>
      <c r="I742" s="16"/>
      <c r="J742" s="16"/>
      <c r="K742" s="16"/>
      <c r="L742" s="16"/>
      <c r="M742" s="16"/>
      <c r="N742" s="91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6"/>
      <c r="AJ742" s="16"/>
      <c r="AK742" s="16"/>
      <c r="AL742" s="16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6"/>
      <c r="AZ742" s="16"/>
      <c r="BA742" s="16"/>
      <c r="BB742" s="16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  <c r="BO742" s="16"/>
      <c r="BP742" s="16"/>
      <c r="BQ742" s="16"/>
      <c r="BR742" s="16"/>
      <c r="BS742" s="16"/>
      <c r="BT742" s="16"/>
      <c r="BU742" s="16"/>
      <c r="BV742" s="16"/>
      <c r="BW742" s="16"/>
      <c r="BX742" s="16"/>
      <c r="BY742" s="16"/>
      <c r="BZ742" s="16"/>
      <c r="CA742" s="16"/>
      <c r="CB742" s="16"/>
      <c r="CC742" s="16"/>
      <c r="CD742" s="16"/>
      <c r="CE742" s="16"/>
      <c r="CF742" s="16"/>
      <c r="CG742" s="16"/>
      <c r="CH742" s="16"/>
      <c r="CI742" s="16"/>
      <c r="CJ742" s="16"/>
      <c r="CK742" s="16"/>
      <c r="CL742" s="16"/>
      <c r="CM742" s="16"/>
      <c r="CN742" s="16"/>
      <c r="CO742" s="16"/>
      <c r="CP742" s="16"/>
      <c r="CQ742" s="16"/>
      <c r="CR742" s="16"/>
      <c r="CS742" s="16"/>
      <c r="CT742" s="16"/>
      <c r="CU742" s="16"/>
      <c r="CV742" s="16"/>
      <c r="CW742" s="16"/>
      <c r="CX742" s="16"/>
      <c r="CY742" s="16"/>
      <c r="CZ742" s="16"/>
      <c r="DA742" s="16"/>
      <c r="DB742" s="16"/>
    </row>
    <row r="743" spans="4:106" s="13" customFormat="1">
      <c r="D743" s="68"/>
      <c r="E743" s="77"/>
      <c r="F743" s="85"/>
      <c r="G743" s="16"/>
      <c r="H743" s="16"/>
      <c r="I743" s="16"/>
      <c r="J743" s="16"/>
      <c r="K743" s="16"/>
      <c r="L743" s="16"/>
      <c r="M743" s="16"/>
      <c r="N743" s="91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6"/>
      <c r="AJ743" s="16"/>
      <c r="AK743" s="16"/>
      <c r="AL743" s="16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6"/>
      <c r="AZ743" s="16"/>
      <c r="BA743" s="16"/>
      <c r="BB743" s="16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6"/>
      <c r="BP743" s="16"/>
      <c r="BQ743" s="16"/>
      <c r="BR743" s="16"/>
      <c r="BS743" s="16"/>
      <c r="BT743" s="16"/>
      <c r="BU743" s="16"/>
      <c r="BV743" s="16"/>
      <c r="BW743" s="16"/>
      <c r="BX743" s="16"/>
      <c r="BY743" s="16"/>
      <c r="BZ743" s="16"/>
      <c r="CA743" s="16"/>
      <c r="CB743" s="16"/>
      <c r="CC743" s="16"/>
      <c r="CD743" s="16"/>
      <c r="CE743" s="16"/>
      <c r="CF743" s="16"/>
      <c r="CG743" s="16"/>
      <c r="CH743" s="16"/>
      <c r="CI743" s="16"/>
      <c r="CJ743" s="16"/>
      <c r="CK743" s="16"/>
      <c r="CL743" s="16"/>
      <c r="CM743" s="16"/>
      <c r="CN743" s="16"/>
      <c r="CO743" s="16"/>
      <c r="CP743" s="16"/>
      <c r="CQ743" s="16"/>
      <c r="CR743" s="16"/>
      <c r="CS743" s="16"/>
      <c r="CT743" s="16"/>
      <c r="CU743" s="16"/>
      <c r="CV743" s="16"/>
      <c r="CW743" s="16"/>
      <c r="CX743" s="16"/>
      <c r="CY743" s="16"/>
      <c r="CZ743" s="16"/>
      <c r="DA743" s="16"/>
      <c r="DB743" s="16"/>
    </row>
    <row r="744" spans="4:106" s="13" customFormat="1">
      <c r="D744" s="68"/>
      <c r="E744" s="77"/>
      <c r="F744" s="85"/>
      <c r="G744" s="16"/>
      <c r="H744" s="16"/>
      <c r="I744" s="16"/>
      <c r="J744" s="16"/>
      <c r="K744" s="16"/>
      <c r="L744" s="16"/>
      <c r="M744" s="16"/>
      <c r="N744" s="91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6"/>
      <c r="AJ744" s="16"/>
      <c r="AK744" s="16"/>
      <c r="AL744" s="16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6"/>
      <c r="AZ744" s="16"/>
      <c r="BA744" s="16"/>
      <c r="BB744" s="16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  <c r="BO744" s="16"/>
      <c r="BP744" s="16"/>
      <c r="BQ744" s="16"/>
      <c r="BR744" s="16"/>
      <c r="BS744" s="16"/>
      <c r="BT744" s="16"/>
      <c r="BU744" s="16"/>
      <c r="BV744" s="16"/>
      <c r="BW744" s="16"/>
      <c r="BX744" s="16"/>
      <c r="BY744" s="16"/>
      <c r="BZ744" s="16"/>
      <c r="CA744" s="16"/>
      <c r="CB744" s="16"/>
      <c r="CC744" s="16"/>
      <c r="CD744" s="16"/>
      <c r="CE744" s="16"/>
      <c r="CF744" s="16"/>
      <c r="CG744" s="16"/>
      <c r="CH744" s="16"/>
      <c r="CI744" s="16"/>
      <c r="CJ744" s="16"/>
      <c r="CK744" s="16"/>
      <c r="CL744" s="16"/>
      <c r="CM744" s="16"/>
      <c r="CN744" s="16"/>
      <c r="CO744" s="16"/>
      <c r="CP744" s="16"/>
      <c r="CQ744" s="16"/>
      <c r="CR744" s="16"/>
      <c r="CS744" s="16"/>
      <c r="CT744" s="16"/>
      <c r="CU744" s="16"/>
      <c r="CV744" s="16"/>
      <c r="CW744" s="16"/>
      <c r="CX744" s="16"/>
      <c r="CY744" s="16"/>
      <c r="CZ744" s="16"/>
      <c r="DA744" s="16"/>
      <c r="DB744" s="16"/>
    </row>
    <row r="745" spans="4:106" s="13" customFormat="1">
      <c r="D745" s="68"/>
      <c r="E745" s="77"/>
      <c r="F745" s="85"/>
      <c r="G745" s="16"/>
      <c r="H745" s="16"/>
      <c r="I745" s="16"/>
      <c r="J745" s="16"/>
      <c r="K745" s="16"/>
      <c r="L745" s="16"/>
      <c r="M745" s="16"/>
      <c r="N745" s="91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  <c r="AG745" s="16"/>
      <c r="AH745" s="16"/>
      <c r="AI745" s="16"/>
      <c r="AJ745" s="16"/>
      <c r="AK745" s="16"/>
      <c r="AL745" s="16"/>
      <c r="AM745" s="16"/>
      <c r="AN745" s="16"/>
      <c r="AO745" s="16"/>
      <c r="AP745" s="16"/>
      <c r="AQ745" s="16"/>
      <c r="AR745" s="16"/>
      <c r="AS745" s="16"/>
      <c r="AT745" s="16"/>
      <c r="AU745" s="16"/>
      <c r="AV745" s="16"/>
      <c r="AW745" s="16"/>
      <c r="AX745" s="16"/>
      <c r="AY745" s="16"/>
      <c r="AZ745" s="16"/>
      <c r="BA745" s="16"/>
      <c r="BB745" s="16"/>
      <c r="BC745" s="16"/>
      <c r="BD745" s="16"/>
      <c r="BE745" s="16"/>
      <c r="BF745" s="16"/>
      <c r="BG745" s="16"/>
      <c r="BH745" s="16"/>
      <c r="BI745" s="16"/>
      <c r="BJ745" s="16"/>
      <c r="BK745" s="16"/>
      <c r="BL745" s="16"/>
      <c r="BM745" s="16"/>
      <c r="BN745" s="16"/>
      <c r="BO745" s="16"/>
      <c r="BP745" s="16"/>
      <c r="BQ745" s="16"/>
      <c r="BR745" s="16"/>
      <c r="BS745" s="16"/>
      <c r="BT745" s="16"/>
      <c r="BU745" s="16"/>
      <c r="BV745" s="16"/>
      <c r="BW745" s="16"/>
      <c r="BX745" s="16"/>
      <c r="BY745" s="16"/>
      <c r="BZ745" s="16"/>
      <c r="CA745" s="16"/>
      <c r="CB745" s="16"/>
      <c r="CC745" s="16"/>
      <c r="CD745" s="16"/>
      <c r="CE745" s="16"/>
      <c r="CF745" s="16"/>
      <c r="CG745" s="16"/>
      <c r="CH745" s="16"/>
      <c r="CI745" s="16"/>
      <c r="CJ745" s="16"/>
      <c r="CK745" s="16"/>
      <c r="CL745" s="16"/>
      <c r="CM745" s="16"/>
      <c r="CN745" s="16"/>
      <c r="CO745" s="16"/>
      <c r="CP745" s="16"/>
      <c r="CQ745" s="16"/>
      <c r="CR745" s="16"/>
      <c r="CS745" s="16"/>
      <c r="CT745" s="16"/>
      <c r="CU745" s="16"/>
      <c r="CV745" s="16"/>
      <c r="CW745" s="16"/>
      <c r="CX745" s="16"/>
      <c r="CY745" s="16"/>
      <c r="CZ745" s="16"/>
      <c r="DA745" s="16"/>
      <c r="DB745" s="16"/>
    </row>
    <row r="746" spans="4:106" s="13" customFormat="1">
      <c r="D746" s="68"/>
      <c r="E746" s="77"/>
      <c r="F746" s="85"/>
      <c r="G746" s="16"/>
      <c r="H746" s="16"/>
      <c r="I746" s="16"/>
      <c r="J746" s="16"/>
      <c r="K746" s="16"/>
      <c r="L746" s="16"/>
      <c r="M746" s="16"/>
      <c r="N746" s="91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6"/>
      <c r="AJ746" s="16"/>
      <c r="AK746" s="16"/>
      <c r="AL746" s="16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6"/>
      <c r="AZ746" s="16"/>
      <c r="BA746" s="16"/>
      <c r="BB746" s="16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  <c r="BO746" s="16"/>
      <c r="BP746" s="16"/>
      <c r="BQ746" s="16"/>
      <c r="BR746" s="16"/>
      <c r="BS746" s="16"/>
      <c r="BT746" s="16"/>
      <c r="BU746" s="16"/>
      <c r="BV746" s="16"/>
      <c r="BW746" s="16"/>
      <c r="BX746" s="16"/>
      <c r="BY746" s="16"/>
      <c r="BZ746" s="16"/>
      <c r="CA746" s="16"/>
      <c r="CB746" s="16"/>
      <c r="CC746" s="16"/>
      <c r="CD746" s="16"/>
      <c r="CE746" s="16"/>
      <c r="CF746" s="16"/>
      <c r="CG746" s="16"/>
      <c r="CH746" s="16"/>
      <c r="CI746" s="16"/>
      <c r="CJ746" s="16"/>
      <c r="CK746" s="16"/>
      <c r="CL746" s="16"/>
      <c r="CM746" s="16"/>
      <c r="CN746" s="16"/>
      <c r="CO746" s="16"/>
      <c r="CP746" s="16"/>
      <c r="CQ746" s="16"/>
      <c r="CR746" s="16"/>
      <c r="CS746" s="16"/>
      <c r="CT746" s="16"/>
      <c r="CU746" s="16"/>
      <c r="CV746" s="16"/>
      <c r="CW746" s="16"/>
      <c r="CX746" s="16"/>
      <c r="CY746" s="16"/>
      <c r="CZ746" s="16"/>
      <c r="DA746" s="16"/>
      <c r="DB746" s="16"/>
    </row>
    <row r="747" spans="4:106" s="13" customFormat="1">
      <c r="D747" s="68"/>
      <c r="E747" s="77"/>
      <c r="F747" s="85"/>
      <c r="G747" s="16"/>
      <c r="H747" s="16"/>
      <c r="I747" s="16"/>
      <c r="J747" s="16"/>
      <c r="K747" s="16"/>
      <c r="L747" s="16"/>
      <c r="M747" s="16"/>
      <c r="N747" s="91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6"/>
      <c r="AJ747" s="16"/>
      <c r="AK747" s="16"/>
      <c r="AL747" s="16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6"/>
      <c r="AZ747" s="16"/>
      <c r="BA747" s="16"/>
      <c r="BB747" s="16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6"/>
      <c r="BP747" s="16"/>
      <c r="BQ747" s="16"/>
      <c r="BR747" s="16"/>
      <c r="BS747" s="16"/>
      <c r="BT747" s="16"/>
      <c r="BU747" s="16"/>
      <c r="BV747" s="16"/>
      <c r="BW747" s="16"/>
      <c r="BX747" s="16"/>
      <c r="BY747" s="16"/>
      <c r="BZ747" s="16"/>
      <c r="CA747" s="16"/>
      <c r="CB747" s="16"/>
      <c r="CC747" s="16"/>
      <c r="CD747" s="16"/>
      <c r="CE747" s="16"/>
      <c r="CF747" s="16"/>
      <c r="CG747" s="16"/>
      <c r="CH747" s="16"/>
      <c r="CI747" s="16"/>
      <c r="CJ747" s="16"/>
      <c r="CK747" s="16"/>
      <c r="CL747" s="16"/>
      <c r="CM747" s="16"/>
      <c r="CN747" s="16"/>
      <c r="CO747" s="16"/>
      <c r="CP747" s="16"/>
      <c r="CQ747" s="16"/>
      <c r="CR747" s="16"/>
      <c r="CS747" s="16"/>
      <c r="CT747" s="16"/>
      <c r="CU747" s="16"/>
      <c r="CV747" s="16"/>
      <c r="CW747" s="16"/>
      <c r="CX747" s="16"/>
      <c r="CY747" s="16"/>
      <c r="CZ747" s="16"/>
      <c r="DA747" s="16"/>
      <c r="DB747" s="16"/>
    </row>
    <row r="748" spans="4:106" s="13" customFormat="1">
      <c r="D748" s="68"/>
      <c r="E748" s="77"/>
      <c r="F748" s="85"/>
      <c r="G748" s="16"/>
      <c r="H748" s="16"/>
      <c r="I748" s="16"/>
      <c r="J748" s="16"/>
      <c r="K748" s="16"/>
      <c r="L748" s="16"/>
      <c r="M748" s="16"/>
      <c r="N748" s="91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  <c r="AG748" s="16"/>
      <c r="AH748" s="16"/>
      <c r="AI748" s="16"/>
      <c r="AJ748" s="16"/>
      <c r="AK748" s="16"/>
      <c r="AL748" s="16"/>
      <c r="AM748" s="16"/>
      <c r="AN748" s="16"/>
      <c r="AO748" s="16"/>
      <c r="AP748" s="16"/>
      <c r="AQ748" s="16"/>
      <c r="AR748" s="16"/>
      <c r="AS748" s="16"/>
      <c r="AT748" s="16"/>
      <c r="AU748" s="16"/>
      <c r="AV748" s="16"/>
      <c r="AW748" s="16"/>
      <c r="AX748" s="16"/>
      <c r="AY748" s="16"/>
      <c r="AZ748" s="16"/>
      <c r="BA748" s="16"/>
      <c r="BB748" s="16"/>
      <c r="BC748" s="16"/>
      <c r="BD748" s="16"/>
      <c r="BE748" s="16"/>
      <c r="BF748" s="16"/>
      <c r="BG748" s="16"/>
      <c r="BH748" s="16"/>
      <c r="BI748" s="16"/>
      <c r="BJ748" s="16"/>
      <c r="BK748" s="16"/>
      <c r="BL748" s="16"/>
      <c r="BM748" s="16"/>
      <c r="BN748" s="16"/>
      <c r="BO748" s="16"/>
      <c r="BP748" s="16"/>
      <c r="BQ748" s="16"/>
      <c r="BR748" s="16"/>
      <c r="BS748" s="16"/>
      <c r="BT748" s="16"/>
      <c r="BU748" s="16"/>
      <c r="BV748" s="16"/>
      <c r="BW748" s="16"/>
      <c r="BX748" s="16"/>
      <c r="BY748" s="16"/>
      <c r="BZ748" s="16"/>
      <c r="CA748" s="16"/>
      <c r="CB748" s="16"/>
      <c r="CC748" s="16"/>
      <c r="CD748" s="16"/>
      <c r="CE748" s="16"/>
      <c r="CF748" s="16"/>
      <c r="CG748" s="16"/>
      <c r="CH748" s="16"/>
      <c r="CI748" s="16"/>
      <c r="CJ748" s="16"/>
      <c r="CK748" s="16"/>
      <c r="CL748" s="16"/>
      <c r="CM748" s="16"/>
      <c r="CN748" s="16"/>
      <c r="CO748" s="16"/>
      <c r="CP748" s="16"/>
      <c r="CQ748" s="16"/>
      <c r="CR748" s="16"/>
      <c r="CS748" s="16"/>
      <c r="CT748" s="16"/>
      <c r="CU748" s="16"/>
      <c r="CV748" s="16"/>
      <c r="CW748" s="16"/>
      <c r="CX748" s="16"/>
      <c r="CY748" s="16"/>
      <c r="CZ748" s="16"/>
      <c r="DA748" s="16"/>
      <c r="DB748" s="16"/>
    </row>
    <row r="749" spans="4:106" s="13" customFormat="1">
      <c r="D749" s="68"/>
      <c r="E749" s="77"/>
      <c r="F749" s="85"/>
      <c r="G749" s="16"/>
      <c r="H749" s="16"/>
      <c r="I749" s="16"/>
      <c r="J749" s="16"/>
      <c r="K749" s="16"/>
      <c r="L749" s="16"/>
      <c r="M749" s="16"/>
      <c r="N749" s="91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6"/>
      <c r="AJ749" s="16"/>
      <c r="AK749" s="16"/>
      <c r="AL749" s="16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6"/>
      <c r="AZ749" s="16"/>
      <c r="BA749" s="16"/>
      <c r="BB749" s="16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6"/>
      <c r="BP749" s="16"/>
      <c r="BQ749" s="16"/>
      <c r="BR749" s="16"/>
      <c r="BS749" s="16"/>
      <c r="BT749" s="16"/>
      <c r="BU749" s="16"/>
      <c r="BV749" s="16"/>
      <c r="BW749" s="16"/>
      <c r="BX749" s="16"/>
      <c r="BY749" s="16"/>
      <c r="BZ749" s="16"/>
      <c r="CA749" s="16"/>
      <c r="CB749" s="16"/>
      <c r="CC749" s="16"/>
      <c r="CD749" s="16"/>
      <c r="CE749" s="16"/>
      <c r="CF749" s="16"/>
      <c r="CG749" s="16"/>
      <c r="CH749" s="16"/>
      <c r="CI749" s="16"/>
      <c r="CJ749" s="16"/>
      <c r="CK749" s="16"/>
      <c r="CL749" s="16"/>
      <c r="CM749" s="16"/>
      <c r="CN749" s="16"/>
      <c r="CO749" s="16"/>
      <c r="CP749" s="16"/>
      <c r="CQ749" s="16"/>
      <c r="CR749" s="16"/>
      <c r="CS749" s="16"/>
      <c r="CT749" s="16"/>
      <c r="CU749" s="16"/>
      <c r="CV749" s="16"/>
      <c r="CW749" s="16"/>
      <c r="CX749" s="16"/>
      <c r="CY749" s="16"/>
      <c r="CZ749" s="16"/>
      <c r="DA749" s="16"/>
      <c r="DB749" s="16"/>
    </row>
    <row r="750" spans="4:106" s="13" customFormat="1">
      <c r="D750" s="68"/>
      <c r="E750" s="77"/>
      <c r="F750" s="85"/>
      <c r="G750" s="16"/>
      <c r="H750" s="16"/>
      <c r="I750" s="16"/>
      <c r="J750" s="16"/>
      <c r="K750" s="16"/>
      <c r="L750" s="16"/>
      <c r="M750" s="16"/>
      <c r="N750" s="91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  <c r="AG750" s="16"/>
      <c r="AH750" s="16"/>
      <c r="AI750" s="16"/>
      <c r="AJ750" s="16"/>
      <c r="AK750" s="16"/>
      <c r="AL750" s="16"/>
      <c r="AM750" s="16"/>
      <c r="AN750" s="16"/>
      <c r="AO750" s="16"/>
      <c r="AP750" s="16"/>
      <c r="AQ750" s="16"/>
      <c r="AR750" s="16"/>
      <c r="AS750" s="16"/>
      <c r="AT750" s="16"/>
      <c r="AU750" s="16"/>
      <c r="AV750" s="16"/>
      <c r="AW750" s="16"/>
      <c r="AX750" s="16"/>
      <c r="AY750" s="16"/>
      <c r="AZ750" s="16"/>
      <c r="BA750" s="16"/>
      <c r="BB750" s="16"/>
      <c r="BC750" s="16"/>
      <c r="BD750" s="16"/>
      <c r="BE750" s="16"/>
      <c r="BF750" s="16"/>
      <c r="BG750" s="16"/>
      <c r="BH750" s="16"/>
      <c r="BI750" s="16"/>
      <c r="BJ750" s="16"/>
      <c r="BK750" s="16"/>
      <c r="BL750" s="16"/>
      <c r="BM750" s="16"/>
      <c r="BN750" s="16"/>
      <c r="BO750" s="16"/>
      <c r="BP750" s="16"/>
      <c r="BQ750" s="16"/>
      <c r="BR750" s="16"/>
      <c r="BS750" s="16"/>
      <c r="BT750" s="16"/>
      <c r="BU750" s="16"/>
      <c r="BV750" s="16"/>
      <c r="BW750" s="16"/>
      <c r="BX750" s="16"/>
      <c r="BY750" s="16"/>
      <c r="BZ750" s="16"/>
      <c r="CA750" s="16"/>
      <c r="CB750" s="16"/>
      <c r="CC750" s="16"/>
      <c r="CD750" s="16"/>
      <c r="CE750" s="16"/>
      <c r="CF750" s="16"/>
      <c r="CG750" s="16"/>
      <c r="CH750" s="16"/>
      <c r="CI750" s="16"/>
      <c r="CJ750" s="16"/>
      <c r="CK750" s="16"/>
      <c r="CL750" s="16"/>
      <c r="CM750" s="16"/>
      <c r="CN750" s="16"/>
      <c r="CO750" s="16"/>
      <c r="CP750" s="16"/>
      <c r="CQ750" s="16"/>
      <c r="CR750" s="16"/>
      <c r="CS750" s="16"/>
      <c r="CT750" s="16"/>
      <c r="CU750" s="16"/>
      <c r="CV750" s="16"/>
      <c r="CW750" s="16"/>
      <c r="CX750" s="16"/>
      <c r="CY750" s="16"/>
      <c r="CZ750" s="16"/>
      <c r="DA750" s="16"/>
      <c r="DB750" s="16"/>
    </row>
    <row r="751" spans="4:106" s="13" customFormat="1">
      <c r="D751" s="68"/>
      <c r="E751" s="77"/>
      <c r="F751" s="85"/>
      <c r="G751" s="16"/>
      <c r="H751" s="16"/>
      <c r="I751" s="16"/>
      <c r="J751" s="16"/>
      <c r="K751" s="16"/>
      <c r="L751" s="16"/>
      <c r="M751" s="16"/>
      <c r="N751" s="91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  <c r="AG751" s="16"/>
      <c r="AH751" s="16"/>
      <c r="AI751" s="16"/>
      <c r="AJ751" s="16"/>
      <c r="AK751" s="16"/>
      <c r="AL751" s="16"/>
      <c r="AM751" s="16"/>
      <c r="AN751" s="16"/>
      <c r="AO751" s="16"/>
      <c r="AP751" s="16"/>
      <c r="AQ751" s="16"/>
      <c r="AR751" s="16"/>
      <c r="AS751" s="16"/>
      <c r="AT751" s="16"/>
      <c r="AU751" s="16"/>
      <c r="AV751" s="16"/>
      <c r="AW751" s="16"/>
      <c r="AX751" s="16"/>
      <c r="AY751" s="16"/>
      <c r="AZ751" s="16"/>
      <c r="BA751" s="16"/>
      <c r="BB751" s="16"/>
      <c r="BC751" s="16"/>
      <c r="BD751" s="16"/>
      <c r="BE751" s="16"/>
      <c r="BF751" s="16"/>
      <c r="BG751" s="16"/>
      <c r="BH751" s="16"/>
      <c r="BI751" s="16"/>
      <c r="BJ751" s="16"/>
      <c r="BK751" s="16"/>
      <c r="BL751" s="16"/>
      <c r="BM751" s="16"/>
      <c r="BN751" s="16"/>
      <c r="BO751" s="16"/>
      <c r="BP751" s="16"/>
      <c r="BQ751" s="16"/>
      <c r="BR751" s="16"/>
      <c r="BS751" s="16"/>
      <c r="BT751" s="16"/>
      <c r="BU751" s="16"/>
      <c r="BV751" s="16"/>
      <c r="BW751" s="16"/>
      <c r="BX751" s="16"/>
      <c r="BY751" s="16"/>
      <c r="BZ751" s="16"/>
      <c r="CA751" s="16"/>
      <c r="CB751" s="16"/>
      <c r="CC751" s="16"/>
      <c r="CD751" s="16"/>
      <c r="CE751" s="16"/>
      <c r="CF751" s="16"/>
      <c r="CG751" s="16"/>
      <c r="CH751" s="16"/>
      <c r="CI751" s="16"/>
      <c r="CJ751" s="16"/>
      <c r="CK751" s="16"/>
      <c r="CL751" s="16"/>
      <c r="CM751" s="16"/>
      <c r="CN751" s="16"/>
      <c r="CO751" s="16"/>
      <c r="CP751" s="16"/>
      <c r="CQ751" s="16"/>
      <c r="CR751" s="16"/>
      <c r="CS751" s="16"/>
      <c r="CT751" s="16"/>
      <c r="CU751" s="16"/>
      <c r="CV751" s="16"/>
      <c r="CW751" s="16"/>
      <c r="CX751" s="16"/>
      <c r="CY751" s="16"/>
      <c r="CZ751" s="16"/>
      <c r="DA751" s="16"/>
      <c r="DB751" s="16"/>
    </row>
    <row r="752" spans="4:106" s="13" customFormat="1">
      <c r="D752" s="68"/>
      <c r="E752" s="77"/>
      <c r="F752" s="85"/>
      <c r="G752" s="16"/>
      <c r="H752" s="16"/>
      <c r="I752" s="16"/>
      <c r="J752" s="16"/>
      <c r="K752" s="16"/>
      <c r="L752" s="16"/>
      <c r="M752" s="16"/>
      <c r="N752" s="91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  <c r="AG752" s="16"/>
      <c r="AH752" s="16"/>
      <c r="AI752" s="16"/>
      <c r="AJ752" s="16"/>
      <c r="AK752" s="16"/>
      <c r="AL752" s="16"/>
      <c r="AM752" s="16"/>
      <c r="AN752" s="16"/>
      <c r="AO752" s="16"/>
      <c r="AP752" s="16"/>
      <c r="AQ752" s="16"/>
      <c r="AR752" s="16"/>
      <c r="AS752" s="16"/>
      <c r="AT752" s="16"/>
      <c r="AU752" s="16"/>
      <c r="AV752" s="16"/>
      <c r="AW752" s="16"/>
      <c r="AX752" s="16"/>
      <c r="AY752" s="16"/>
      <c r="AZ752" s="16"/>
      <c r="BA752" s="16"/>
      <c r="BB752" s="16"/>
      <c r="BC752" s="16"/>
      <c r="BD752" s="16"/>
      <c r="BE752" s="16"/>
      <c r="BF752" s="16"/>
      <c r="BG752" s="16"/>
      <c r="BH752" s="16"/>
      <c r="BI752" s="16"/>
      <c r="BJ752" s="16"/>
      <c r="BK752" s="16"/>
      <c r="BL752" s="16"/>
      <c r="BM752" s="16"/>
      <c r="BN752" s="16"/>
      <c r="BO752" s="16"/>
      <c r="BP752" s="16"/>
      <c r="BQ752" s="16"/>
      <c r="BR752" s="16"/>
      <c r="BS752" s="16"/>
      <c r="BT752" s="16"/>
      <c r="BU752" s="16"/>
      <c r="BV752" s="16"/>
      <c r="BW752" s="16"/>
      <c r="BX752" s="16"/>
      <c r="BY752" s="16"/>
      <c r="BZ752" s="16"/>
      <c r="CA752" s="16"/>
      <c r="CB752" s="16"/>
      <c r="CC752" s="16"/>
      <c r="CD752" s="16"/>
      <c r="CE752" s="16"/>
      <c r="CF752" s="16"/>
      <c r="CG752" s="16"/>
      <c r="CH752" s="16"/>
      <c r="CI752" s="16"/>
      <c r="CJ752" s="16"/>
      <c r="CK752" s="16"/>
      <c r="CL752" s="16"/>
      <c r="CM752" s="16"/>
      <c r="CN752" s="16"/>
      <c r="CO752" s="16"/>
      <c r="CP752" s="16"/>
      <c r="CQ752" s="16"/>
      <c r="CR752" s="16"/>
      <c r="CS752" s="16"/>
      <c r="CT752" s="16"/>
      <c r="CU752" s="16"/>
      <c r="CV752" s="16"/>
      <c r="CW752" s="16"/>
      <c r="CX752" s="16"/>
      <c r="CY752" s="16"/>
      <c r="CZ752" s="16"/>
      <c r="DA752" s="16"/>
      <c r="DB752" s="16"/>
    </row>
    <row r="753" spans="4:106" s="13" customFormat="1">
      <c r="D753" s="68"/>
      <c r="E753" s="77"/>
      <c r="F753" s="85"/>
      <c r="G753" s="16"/>
      <c r="H753" s="16"/>
      <c r="I753" s="16"/>
      <c r="J753" s="16"/>
      <c r="K753" s="16"/>
      <c r="L753" s="16"/>
      <c r="M753" s="16"/>
      <c r="N753" s="91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6"/>
      <c r="AJ753" s="16"/>
      <c r="AK753" s="16"/>
      <c r="AL753" s="16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6"/>
      <c r="AZ753" s="16"/>
      <c r="BA753" s="16"/>
      <c r="BB753" s="16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  <c r="BO753" s="16"/>
      <c r="BP753" s="16"/>
      <c r="BQ753" s="16"/>
      <c r="BR753" s="16"/>
      <c r="BS753" s="16"/>
      <c r="BT753" s="16"/>
      <c r="BU753" s="16"/>
      <c r="BV753" s="16"/>
      <c r="BW753" s="16"/>
      <c r="BX753" s="16"/>
      <c r="BY753" s="16"/>
      <c r="BZ753" s="16"/>
      <c r="CA753" s="16"/>
      <c r="CB753" s="16"/>
      <c r="CC753" s="16"/>
      <c r="CD753" s="16"/>
      <c r="CE753" s="16"/>
      <c r="CF753" s="16"/>
      <c r="CG753" s="16"/>
      <c r="CH753" s="16"/>
      <c r="CI753" s="16"/>
      <c r="CJ753" s="16"/>
      <c r="CK753" s="16"/>
      <c r="CL753" s="16"/>
      <c r="CM753" s="16"/>
      <c r="CN753" s="16"/>
      <c r="CO753" s="16"/>
      <c r="CP753" s="16"/>
      <c r="CQ753" s="16"/>
      <c r="CR753" s="16"/>
      <c r="CS753" s="16"/>
      <c r="CT753" s="16"/>
      <c r="CU753" s="16"/>
      <c r="CV753" s="16"/>
      <c r="CW753" s="16"/>
      <c r="CX753" s="16"/>
      <c r="CY753" s="16"/>
      <c r="CZ753" s="16"/>
      <c r="DA753" s="16"/>
      <c r="DB753" s="16"/>
    </row>
    <row r="754" spans="4:106" s="13" customFormat="1">
      <c r="D754" s="68"/>
      <c r="E754" s="77"/>
      <c r="F754" s="85"/>
      <c r="G754" s="16"/>
      <c r="H754" s="16"/>
      <c r="I754" s="16"/>
      <c r="J754" s="16"/>
      <c r="K754" s="16"/>
      <c r="L754" s="16"/>
      <c r="M754" s="16"/>
      <c r="N754" s="91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6"/>
      <c r="AJ754" s="16"/>
      <c r="AK754" s="16"/>
      <c r="AL754" s="16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6"/>
      <c r="AZ754" s="16"/>
      <c r="BA754" s="16"/>
      <c r="BB754" s="16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6"/>
      <c r="BP754" s="16"/>
      <c r="BQ754" s="16"/>
      <c r="BR754" s="16"/>
      <c r="BS754" s="16"/>
      <c r="BT754" s="16"/>
      <c r="BU754" s="16"/>
      <c r="BV754" s="16"/>
      <c r="BW754" s="16"/>
      <c r="BX754" s="16"/>
      <c r="BY754" s="16"/>
      <c r="BZ754" s="16"/>
      <c r="CA754" s="16"/>
      <c r="CB754" s="16"/>
      <c r="CC754" s="16"/>
      <c r="CD754" s="16"/>
      <c r="CE754" s="16"/>
      <c r="CF754" s="16"/>
      <c r="CG754" s="16"/>
      <c r="CH754" s="16"/>
      <c r="CI754" s="16"/>
      <c r="CJ754" s="16"/>
      <c r="CK754" s="16"/>
      <c r="CL754" s="16"/>
      <c r="CM754" s="16"/>
      <c r="CN754" s="16"/>
      <c r="CO754" s="16"/>
      <c r="CP754" s="16"/>
      <c r="CQ754" s="16"/>
      <c r="CR754" s="16"/>
      <c r="CS754" s="16"/>
      <c r="CT754" s="16"/>
      <c r="CU754" s="16"/>
      <c r="CV754" s="16"/>
      <c r="CW754" s="16"/>
      <c r="CX754" s="16"/>
      <c r="CY754" s="16"/>
      <c r="CZ754" s="16"/>
      <c r="DA754" s="16"/>
      <c r="DB754" s="16"/>
    </row>
    <row r="755" spans="4:106" s="13" customFormat="1">
      <c r="D755" s="68"/>
      <c r="E755" s="77"/>
      <c r="F755" s="85"/>
      <c r="G755" s="16"/>
      <c r="H755" s="16"/>
      <c r="I755" s="16"/>
      <c r="J755" s="16"/>
      <c r="K755" s="16"/>
      <c r="L755" s="16"/>
      <c r="M755" s="16"/>
      <c r="N755" s="91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  <c r="AG755" s="16"/>
      <c r="AH755" s="16"/>
      <c r="AI755" s="16"/>
      <c r="AJ755" s="16"/>
      <c r="AK755" s="16"/>
      <c r="AL755" s="16"/>
      <c r="AM755" s="16"/>
      <c r="AN755" s="16"/>
      <c r="AO755" s="16"/>
      <c r="AP755" s="16"/>
      <c r="AQ755" s="16"/>
      <c r="AR755" s="16"/>
      <c r="AS755" s="16"/>
      <c r="AT755" s="16"/>
      <c r="AU755" s="16"/>
      <c r="AV755" s="16"/>
      <c r="AW755" s="16"/>
      <c r="AX755" s="16"/>
      <c r="AY755" s="16"/>
      <c r="AZ755" s="16"/>
      <c r="BA755" s="16"/>
      <c r="BB755" s="16"/>
      <c r="BC755" s="16"/>
      <c r="BD755" s="16"/>
      <c r="BE755" s="16"/>
      <c r="BF755" s="16"/>
      <c r="BG755" s="16"/>
      <c r="BH755" s="16"/>
      <c r="BI755" s="16"/>
      <c r="BJ755" s="16"/>
      <c r="BK755" s="16"/>
      <c r="BL755" s="16"/>
      <c r="BM755" s="16"/>
      <c r="BN755" s="16"/>
      <c r="BO755" s="16"/>
      <c r="BP755" s="16"/>
      <c r="BQ755" s="16"/>
      <c r="BR755" s="16"/>
      <c r="BS755" s="16"/>
      <c r="BT755" s="16"/>
      <c r="BU755" s="16"/>
      <c r="BV755" s="16"/>
      <c r="BW755" s="16"/>
      <c r="BX755" s="16"/>
      <c r="BY755" s="16"/>
      <c r="BZ755" s="16"/>
      <c r="CA755" s="16"/>
      <c r="CB755" s="16"/>
      <c r="CC755" s="16"/>
      <c r="CD755" s="16"/>
      <c r="CE755" s="16"/>
      <c r="CF755" s="16"/>
      <c r="CG755" s="16"/>
      <c r="CH755" s="16"/>
      <c r="CI755" s="16"/>
      <c r="CJ755" s="16"/>
      <c r="CK755" s="16"/>
      <c r="CL755" s="16"/>
      <c r="CM755" s="16"/>
      <c r="CN755" s="16"/>
      <c r="CO755" s="16"/>
      <c r="CP755" s="16"/>
      <c r="CQ755" s="16"/>
      <c r="CR755" s="16"/>
      <c r="CS755" s="16"/>
      <c r="CT755" s="16"/>
      <c r="CU755" s="16"/>
      <c r="CV755" s="16"/>
      <c r="CW755" s="16"/>
      <c r="CX755" s="16"/>
      <c r="CY755" s="16"/>
      <c r="CZ755" s="16"/>
      <c r="DA755" s="16"/>
      <c r="DB755" s="16"/>
    </row>
    <row r="756" spans="4:106" s="13" customFormat="1">
      <c r="D756" s="68"/>
      <c r="E756" s="77"/>
      <c r="F756" s="85"/>
      <c r="G756" s="16"/>
      <c r="H756" s="16"/>
      <c r="I756" s="16"/>
      <c r="J756" s="16"/>
      <c r="K756" s="16"/>
      <c r="L756" s="16"/>
      <c r="M756" s="16"/>
      <c r="N756" s="91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6"/>
      <c r="AJ756" s="16"/>
      <c r="AK756" s="16"/>
      <c r="AL756" s="16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6"/>
      <c r="AZ756" s="16"/>
      <c r="BA756" s="16"/>
      <c r="BB756" s="16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6"/>
      <c r="BP756" s="16"/>
      <c r="BQ756" s="16"/>
      <c r="BR756" s="16"/>
      <c r="BS756" s="16"/>
      <c r="BT756" s="16"/>
      <c r="BU756" s="16"/>
      <c r="BV756" s="16"/>
      <c r="BW756" s="16"/>
      <c r="BX756" s="16"/>
      <c r="BY756" s="16"/>
      <c r="BZ756" s="16"/>
      <c r="CA756" s="16"/>
      <c r="CB756" s="16"/>
      <c r="CC756" s="16"/>
      <c r="CD756" s="16"/>
      <c r="CE756" s="16"/>
      <c r="CF756" s="16"/>
      <c r="CG756" s="16"/>
      <c r="CH756" s="16"/>
      <c r="CI756" s="16"/>
      <c r="CJ756" s="16"/>
      <c r="CK756" s="16"/>
      <c r="CL756" s="16"/>
      <c r="CM756" s="16"/>
      <c r="CN756" s="16"/>
      <c r="CO756" s="16"/>
      <c r="CP756" s="16"/>
      <c r="CQ756" s="16"/>
      <c r="CR756" s="16"/>
      <c r="CS756" s="16"/>
      <c r="CT756" s="16"/>
      <c r="CU756" s="16"/>
      <c r="CV756" s="16"/>
      <c r="CW756" s="16"/>
      <c r="CX756" s="16"/>
      <c r="CY756" s="16"/>
      <c r="CZ756" s="16"/>
      <c r="DA756" s="16"/>
      <c r="DB756" s="16"/>
    </row>
    <row r="757" spans="4:106" s="13" customFormat="1">
      <c r="D757" s="68"/>
      <c r="E757" s="77"/>
      <c r="F757" s="85"/>
      <c r="G757" s="16"/>
      <c r="H757" s="16"/>
      <c r="I757" s="16"/>
      <c r="J757" s="16"/>
      <c r="K757" s="16"/>
      <c r="L757" s="16"/>
      <c r="M757" s="16"/>
      <c r="N757" s="91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  <c r="AG757" s="16"/>
      <c r="AH757" s="16"/>
      <c r="AI757" s="16"/>
      <c r="AJ757" s="16"/>
      <c r="AK757" s="16"/>
      <c r="AL757" s="16"/>
      <c r="AM757" s="16"/>
      <c r="AN757" s="16"/>
      <c r="AO757" s="16"/>
      <c r="AP757" s="16"/>
      <c r="AQ757" s="16"/>
      <c r="AR757" s="16"/>
      <c r="AS757" s="16"/>
      <c r="AT757" s="16"/>
      <c r="AU757" s="16"/>
      <c r="AV757" s="16"/>
      <c r="AW757" s="16"/>
      <c r="AX757" s="16"/>
      <c r="AY757" s="16"/>
      <c r="AZ757" s="16"/>
      <c r="BA757" s="16"/>
      <c r="BB757" s="16"/>
      <c r="BC757" s="16"/>
      <c r="BD757" s="16"/>
      <c r="BE757" s="16"/>
      <c r="BF757" s="16"/>
      <c r="BG757" s="16"/>
      <c r="BH757" s="16"/>
      <c r="BI757" s="16"/>
      <c r="BJ757" s="16"/>
      <c r="BK757" s="16"/>
      <c r="BL757" s="16"/>
      <c r="BM757" s="16"/>
      <c r="BN757" s="16"/>
      <c r="BO757" s="16"/>
      <c r="BP757" s="16"/>
      <c r="BQ757" s="16"/>
      <c r="BR757" s="16"/>
      <c r="BS757" s="16"/>
      <c r="BT757" s="16"/>
      <c r="BU757" s="16"/>
      <c r="BV757" s="16"/>
      <c r="BW757" s="16"/>
      <c r="BX757" s="16"/>
      <c r="BY757" s="16"/>
      <c r="BZ757" s="16"/>
      <c r="CA757" s="16"/>
      <c r="CB757" s="16"/>
      <c r="CC757" s="16"/>
      <c r="CD757" s="16"/>
      <c r="CE757" s="16"/>
      <c r="CF757" s="16"/>
      <c r="CG757" s="16"/>
      <c r="CH757" s="16"/>
      <c r="CI757" s="16"/>
      <c r="CJ757" s="16"/>
      <c r="CK757" s="16"/>
      <c r="CL757" s="16"/>
      <c r="CM757" s="16"/>
      <c r="CN757" s="16"/>
      <c r="CO757" s="16"/>
      <c r="CP757" s="16"/>
      <c r="CQ757" s="16"/>
      <c r="CR757" s="16"/>
      <c r="CS757" s="16"/>
      <c r="CT757" s="16"/>
      <c r="CU757" s="16"/>
      <c r="CV757" s="16"/>
      <c r="CW757" s="16"/>
      <c r="CX757" s="16"/>
      <c r="CY757" s="16"/>
      <c r="CZ757" s="16"/>
      <c r="DA757" s="16"/>
      <c r="DB757" s="16"/>
    </row>
    <row r="758" spans="4:106" s="13" customFormat="1">
      <c r="D758" s="68"/>
      <c r="E758" s="77"/>
      <c r="F758" s="85"/>
      <c r="G758" s="16"/>
      <c r="H758" s="16"/>
      <c r="I758" s="16"/>
      <c r="J758" s="16"/>
      <c r="K758" s="16"/>
      <c r="L758" s="16"/>
      <c r="M758" s="16"/>
      <c r="N758" s="91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6"/>
      <c r="AJ758" s="16"/>
      <c r="AK758" s="16"/>
      <c r="AL758" s="16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6"/>
      <c r="AZ758" s="16"/>
      <c r="BA758" s="16"/>
      <c r="BB758" s="16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  <c r="BO758" s="16"/>
      <c r="BP758" s="16"/>
      <c r="BQ758" s="16"/>
      <c r="BR758" s="16"/>
      <c r="BS758" s="16"/>
      <c r="BT758" s="16"/>
      <c r="BU758" s="16"/>
      <c r="BV758" s="16"/>
      <c r="BW758" s="16"/>
      <c r="BX758" s="16"/>
      <c r="BY758" s="16"/>
      <c r="BZ758" s="16"/>
      <c r="CA758" s="16"/>
      <c r="CB758" s="16"/>
      <c r="CC758" s="16"/>
      <c r="CD758" s="16"/>
      <c r="CE758" s="16"/>
      <c r="CF758" s="16"/>
      <c r="CG758" s="16"/>
      <c r="CH758" s="16"/>
      <c r="CI758" s="16"/>
      <c r="CJ758" s="16"/>
      <c r="CK758" s="16"/>
      <c r="CL758" s="16"/>
      <c r="CM758" s="16"/>
      <c r="CN758" s="16"/>
      <c r="CO758" s="16"/>
      <c r="CP758" s="16"/>
      <c r="CQ758" s="16"/>
      <c r="CR758" s="16"/>
      <c r="CS758" s="16"/>
      <c r="CT758" s="16"/>
      <c r="CU758" s="16"/>
      <c r="CV758" s="16"/>
      <c r="CW758" s="16"/>
      <c r="CX758" s="16"/>
      <c r="CY758" s="16"/>
      <c r="CZ758" s="16"/>
      <c r="DA758" s="16"/>
      <c r="DB758" s="16"/>
    </row>
    <row r="759" spans="4:106" s="13" customFormat="1">
      <c r="D759" s="68"/>
      <c r="E759" s="77"/>
      <c r="F759" s="85"/>
      <c r="G759" s="16"/>
      <c r="H759" s="16"/>
      <c r="I759" s="16"/>
      <c r="J759" s="16"/>
      <c r="K759" s="16"/>
      <c r="L759" s="16"/>
      <c r="M759" s="16"/>
      <c r="N759" s="91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6"/>
      <c r="AJ759" s="16"/>
      <c r="AK759" s="16"/>
      <c r="AL759" s="16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6"/>
      <c r="AZ759" s="16"/>
      <c r="BA759" s="16"/>
      <c r="BB759" s="16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6"/>
      <c r="BP759" s="16"/>
      <c r="BQ759" s="16"/>
      <c r="BR759" s="16"/>
      <c r="BS759" s="16"/>
      <c r="BT759" s="16"/>
      <c r="BU759" s="16"/>
      <c r="BV759" s="16"/>
      <c r="BW759" s="16"/>
      <c r="BX759" s="16"/>
      <c r="BY759" s="16"/>
      <c r="BZ759" s="16"/>
      <c r="CA759" s="16"/>
      <c r="CB759" s="16"/>
      <c r="CC759" s="16"/>
      <c r="CD759" s="16"/>
      <c r="CE759" s="16"/>
      <c r="CF759" s="16"/>
      <c r="CG759" s="16"/>
      <c r="CH759" s="16"/>
      <c r="CI759" s="16"/>
      <c r="CJ759" s="16"/>
      <c r="CK759" s="16"/>
      <c r="CL759" s="16"/>
      <c r="CM759" s="16"/>
      <c r="CN759" s="16"/>
      <c r="CO759" s="16"/>
      <c r="CP759" s="16"/>
      <c r="CQ759" s="16"/>
      <c r="CR759" s="16"/>
      <c r="CS759" s="16"/>
      <c r="CT759" s="16"/>
      <c r="CU759" s="16"/>
      <c r="CV759" s="16"/>
      <c r="CW759" s="16"/>
      <c r="CX759" s="16"/>
      <c r="CY759" s="16"/>
      <c r="CZ759" s="16"/>
      <c r="DA759" s="16"/>
      <c r="DB759" s="16"/>
    </row>
    <row r="760" spans="4:106" s="13" customFormat="1">
      <c r="D760" s="68"/>
      <c r="E760" s="77"/>
      <c r="F760" s="85"/>
      <c r="G760" s="16"/>
      <c r="H760" s="16"/>
      <c r="I760" s="16"/>
      <c r="J760" s="16"/>
      <c r="K760" s="16"/>
      <c r="L760" s="16"/>
      <c r="M760" s="16"/>
      <c r="N760" s="91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  <c r="AG760" s="16"/>
      <c r="AH760" s="16"/>
      <c r="AI760" s="16"/>
      <c r="AJ760" s="16"/>
      <c r="AK760" s="16"/>
      <c r="AL760" s="16"/>
      <c r="AM760" s="16"/>
      <c r="AN760" s="16"/>
      <c r="AO760" s="16"/>
      <c r="AP760" s="16"/>
      <c r="AQ760" s="16"/>
      <c r="AR760" s="16"/>
      <c r="AS760" s="16"/>
      <c r="AT760" s="16"/>
      <c r="AU760" s="16"/>
      <c r="AV760" s="16"/>
      <c r="AW760" s="16"/>
      <c r="AX760" s="16"/>
      <c r="AY760" s="16"/>
      <c r="AZ760" s="16"/>
      <c r="BA760" s="16"/>
      <c r="BB760" s="16"/>
      <c r="BC760" s="16"/>
      <c r="BD760" s="16"/>
      <c r="BE760" s="16"/>
      <c r="BF760" s="16"/>
      <c r="BG760" s="16"/>
      <c r="BH760" s="16"/>
      <c r="BI760" s="16"/>
      <c r="BJ760" s="16"/>
      <c r="BK760" s="16"/>
      <c r="BL760" s="16"/>
      <c r="BM760" s="16"/>
      <c r="BN760" s="16"/>
      <c r="BO760" s="16"/>
      <c r="BP760" s="16"/>
      <c r="BQ760" s="16"/>
      <c r="BR760" s="16"/>
      <c r="BS760" s="16"/>
      <c r="BT760" s="16"/>
      <c r="BU760" s="16"/>
      <c r="BV760" s="16"/>
      <c r="BW760" s="16"/>
      <c r="BX760" s="16"/>
      <c r="BY760" s="16"/>
      <c r="BZ760" s="16"/>
      <c r="CA760" s="16"/>
      <c r="CB760" s="16"/>
      <c r="CC760" s="16"/>
      <c r="CD760" s="16"/>
      <c r="CE760" s="16"/>
      <c r="CF760" s="16"/>
      <c r="CG760" s="16"/>
      <c r="CH760" s="16"/>
      <c r="CI760" s="16"/>
      <c r="CJ760" s="16"/>
      <c r="CK760" s="16"/>
      <c r="CL760" s="16"/>
      <c r="CM760" s="16"/>
      <c r="CN760" s="16"/>
      <c r="CO760" s="16"/>
      <c r="CP760" s="16"/>
      <c r="CQ760" s="16"/>
      <c r="CR760" s="16"/>
      <c r="CS760" s="16"/>
      <c r="CT760" s="16"/>
      <c r="CU760" s="16"/>
      <c r="CV760" s="16"/>
      <c r="CW760" s="16"/>
      <c r="CX760" s="16"/>
      <c r="CY760" s="16"/>
      <c r="CZ760" s="16"/>
      <c r="DA760" s="16"/>
      <c r="DB760" s="16"/>
    </row>
    <row r="761" spans="4:106" s="13" customFormat="1">
      <c r="D761" s="68"/>
      <c r="E761" s="77"/>
      <c r="F761" s="85"/>
      <c r="G761" s="16"/>
      <c r="H761" s="16"/>
      <c r="I761" s="16"/>
      <c r="J761" s="16"/>
      <c r="K761" s="16"/>
      <c r="L761" s="16"/>
      <c r="M761" s="16"/>
      <c r="N761" s="91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  <c r="AG761" s="16"/>
      <c r="AH761" s="16"/>
      <c r="AI761" s="16"/>
      <c r="AJ761" s="16"/>
      <c r="AK761" s="16"/>
      <c r="AL761" s="16"/>
      <c r="AM761" s="16"/>
      <c r="AN761" s="16"/>
      <c r="AO761" s="16"/>
      <c r="AP761" s="16"/>
      <c r="AQ761" s="16"/>
      <c r="AR761" s="16"/>
      <c r="AS761" s="16"/>
      <c r="AT761" s="16"/>
      <c r="AU761" s="16"/>
      <c r="AV761" s="16"/>
      <c r="AW761" s="16"/>
      <c r="AX761" s="16"/>
      <c r="AY761" s="16"/>
      <c r="AZ761" s="16"/>
      <c r="BA761" s="16"/>
      <c r="BB761" s="16"/>
      <c r="BC761" s="16"/>
      <c r="BD761" s="16"/>
      <c r="BE761" s="16"/>
      <c r="BF761" s="16"/>
      <c r="BG761" s="16"/>
      <c r="BH761" s="16"/>
      <c r="BI761" s="16"/>
      <c r="BJ761" s="16"/>
      <c r="BK761" s="16"/>
      <c r="BL761" s="16"/>
      <c r="BM761" s="16"/>
      <c r="BN761" s="16"/>
      <c r="BO761" s="16"/>
      <c r="BP761" s="16"/>
      <c r="BQ761" s="16"/>
      <c r="BR761" s="16"/>
      <c r="BS761" s="16"/>
      <c r="BT761" s="16"/>
      <c r="BU761" s="16"/>
      <c r="BV761" s="16"/>
      <c r="BW761" s="16"/>
      <c r="BX761" s="16"/>
      <c r="BY761" s="16"/>
      <c r="BZ761" s="16"/>
      <c r="CA761" s="16"/>
      <c r="CB761" s="16"/>
      <c r="CC761" s="16"/>
      <c r="CD761" s="16"/>
      <c r="CE761" s="16"/>
      <c r="CF761" s="16"/>
      <c r="CG761" s="16"/>
      <c r="CH761" s="16"/>
      <c r="CI761" s="16"/>
      <c r="CJ761" s="16"/>
      <c r="CK761" s="16"/>
      <c r="CL761" s="16"/>
      <c r="CM761" s="16"/>
      <c r="CN761" s="16"/>
      <c r="CO761" s="16"/>
      <c r="CP761" s="16"/>
      <c r="CQ761" s="16"/>
      <c r="CR761" s="16"/>
      <c r="CS761" s="16"/>
      <c r="CT761" s="16"/>
      <c r="CU761" s="16"/>
      <c r="CV761" s="16"/>
      <c r="CW761" s="16"/>
      <c r="CX761" s="16"/>
      <c r="CY761" s="16"/>
      <c r="CZ761" s="16"/>
      <c r="DA761" s="16"/>
      <c r="DB761" s="16"/>
    </row>
    <row r="762" spans="4:106" s="13" customFormat="1">
      <c r="D762" s="68"/>
      <c r="E762" s="77"/>
      <c r="F762" s="85"/>
      <c r="G762" s="16"/>
      <c r="H762" s="16"/>
      <c r="I762" s="16"/>
      <c r="J762" s="16"/>
      <c r="K762" s="16"/>
      <c r="L762" s="16"/>
      <c r="M762" s="16"/>
      <c r="N762" s="91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  <c r="AU762" s="16"/>
      <c r="AV762" s="16"/>
      <c r="AW762" s="16"/>
      <c r="AX762" s="16"/>
      <c r="AY762" s="16"/>
      <c r="AZ762" s="16"/>
      <c r="BA762" s="16"/>
      <c r="BB762" s="16"/>
      <c r="BC762" s="16"/>
      <c r="BD762" s="16"/>
      <c r="BE762" s="16"/>
      <c r="BF762" s="16"/>
      <c r="BG762" s="16"/>
      <c r="BH762" s="16"/>
      <c r="BI762" s="16"/>
      <c r="BJ762" s="16"/>
      <c r="BK762" s="16"/>
      <c r="BL762" s="16"/>
      <c r="BM762" s="16"/>
      <c r="BN762" s="16"/>
      <c r="BO762" s="16"/>
      <c r="BP762" s="16"/>
      <c r="BQ762" s="16"/>
      <c r="BR762" s="16"/>
      <c r="BS762" s="16"/>
      <c r="BT762" s="16"/>
      <c r="BU762" s="16"/>
      <c r="BV762" s="16"/>
      <c r="BW762" s="16"/>
      <c r="BX762" s="16"/>
      <c r="BY762" s="16"/>
      <c r="BZ762" s="16"/>
      <c r="CA762" s="16"/>
      <c r="CB762" s="16"/>
      <c r="CC762" s="16"/>
      <c r="CD762" s="16"/>
      <c r="CE762" s="16"/>
      <c r="CF762" s="16"/>
      <c r="CG762" s="16"/>
      <c r="CH762" s="16"/>
      <c r="CI762" s="16"/>
      <c r="CJ762" s="16"/>
      <c r="CK762" s="16"/>
      <c r="CL762" s="16"/>
      <c r="CM762" s="16"/>
      <c r="CN762" s="16"/>
      <c r="CO762" s="16"/>
      <c r="CP762" s="16"/>
      <c r="CQ762" s="16"/>
      <c r="CR762" s="16"/>
      <c r="CS762" s="16"/>
      <c r="CT762" s="16"/>
      <c r="CU762" s="16"/>
      <c r="CV762" s="16"/>
      <c r="CW762" s="16"/>
      <c r="CX762" s="16"/>
      <c r="CY762" s="16"/>
      <c r="CZ762" s="16"/>
      <c r="DA762" s="16"/>
      <c r="DB762" s="16"/>
    </row>
    <row r="763" spans="4:106" s="13" customFormat="1">
      <c r="D763" s="68"/>
      <c r="E763" s="77"/>
      <c r="F763" s="85"/>
      <c r="G763" s="16"/>
      <c r="H763" s="16"/>
      <c r="I763" s="16"/>
      <c r="J763" s="16"/>
      <c r="K763" s="16"/>
      <c r="L763" s="16"/>
      <c r="M763" s="16"/>
      <c r="N763" s="91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  <c r="AU763" s="16"/>
      <c r="AV763" s="16"/>
      <c r="AW763" s="16"/>
      <c r="AX763" s="16"/>
      <c r="AY763" s="16"/>
      <c r="AZ763" s="16"/>
      <c r="BA763" s="16"/>
      <c r="BB763" s="16"/>
      <c r="BC763" s="16"/>
      <c r="BD763" s="16"/>
      <c r="BE763" s="16"/>
      <c r="BF763" s="16"/>
      <c r="BG763" s="16"/>
      <c r="BH763" s="16"/>
      <c r="BI763" s="16"/>
      <c r="BJ763" s="16"/>
      <c r="BK763" s="16"/>
      <c r="BL763" s="16"/>
      <c r="BM763" s="16"/>
      <c r="BN763" s="16"/>
      <c r="BO763" s="16"/>
      <c r="BP763" s="16"/>
      <c r="BQ763" s="16"/>
      <c r="BR763" s="16"/>
      <c r="BS763" s="16"/>
      <c r="BT763" s="16"/>
      <c r="BU763" s="16"/>
      <c r="BV763" s="16"/>
      <c r="BW763" s="16"/>
      <c r="BX763" s="16"/>
      <c r="BY763" s="16"/>
      <c r="BZ763" s="16"/>
      <c r="CA763" s="16"/>
      <c r="CB763" s="16"/>
      <c r="CC763" s="16"/>
      <c r="CD763" s="16"/>
      <c r="CE763" s="16"/>
      <c r="CF763" s="16"/>
      <c r="CG763" s="16"/>
      <c r="CH763" s="16"/>
      <c r="CI763" s="16"/>
      <c r="CJ763" s="16"/>
      <c r="CK763" s="16"/>
      <c r="CL763" s="16"/>
      <c r="CM763" s="16"/>
      <c r="CN763" s="16"/>
      <c r="CO763" s="16"/>
      <c r="CP763" s="16"/>
      <c r="CQ763" s="16"/>
      <c r="CR763" s="16"/>
      <c r="CS763" s="16"/>
      <c r="CT763" s="16"/>
      <c r="CU763" s="16"/>
      <c r="CV763" s="16"/>
      <c r="CW763" s="16"/>
      <c r="CX763" s="16"/>
      <c r="CY763" s="16"/>
      <c r="CZ763" s="16"/>
      <c r="DA763" s="16"/>
      <c r="DB763" s="16"/>
    </row>
    <row r="764" spans="4:106" s="13" customFormat="1">
      <c r="D764" s="68"/>
      <c r="E764" s="77"/>
      <c r="F764" s="85"/>
      <c r="G764" s="16"/>
      <c r="H764" s="16"/>
      <c r="I764" s="16"/>
      <c r="J764" s="16"/>
      <c r="K764" s="16"/>
      <c r="L764" s="16"/>
      <c r="M764" s="16"/>
      <c r="N764" s="91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6"/>
      <c r="AZ764" s="16"/>
      <c r="BA764" s="16"/>
      <c r="BB764" s="16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6"/>
      <c r="BP764" s="16"/>
      <c r="BQ764" s="16"/>
      <c r="BR764" s="16"/>
      <c r="BS764" s="16"/>
      <c r="BT764" s="16"/>
      <c r="BU764" s="16"/>
      <c r="BV764" s="16"/>
      <c r="BW764" s="16"/>
      <c r="BX764" s="16"/>
      <c r="BY764" s="16"/>
      <c r="BZ764" s="16"/>
      <c r="CA764" s="16"/>
      <c r="CB764" s="16"/>
      <c r="CC764" s="16"/>
      <c r="CD764" s="16"/>
      <c r="CE764" s="16"/>
      <c r="CF764" s="16"/>
      <c r="CG764" s="16"/>
      <c r="CH764" s="16"/>
      <c r="CI764" s="16"/>
      <c r="CJ764" s="16"/>
      <c r="CK764" s="16"/>
      <c r="CL764" s="16"/>
      <c r="CM764" s="16"/>
      <c r="CN764" s="16"/>
      <c r="CO764" s="16"/>
      <c r="CP764" s="16"/>
      <c r="CQ764" s="16"/>
      <c r="CR764" s="16"/>
      <c r="CS764" s="16"/>
      <c r="CT764" s="16"/>
      <c r="CU764" s="16"/>
      <c r="CV764" s="16"/>
      <c r="CW764" s="16"/>
      <c r="CX764" s="16"/>
      <c r="CY764" s="16"/>
      <c r="CZ764" s="16"/>
      <c r="DA764" s="16"/>
      <c r="DB764" s="16"/>
    </row>
    <row r="765" spans="4:106" s="13" customFormat="1">
      <c r="D765" s="68"/>
      <c r="E765" s="77"/>
      <c r="F765" s="85"/>
      <c r="G765" s="16"/>
      <c r="H765" s="16"/>
      <c r="I765" s="16"/>
      <c r="J765" s="16"/>
      <c r="K765" s="16"/>
      <c r="L765" s="16"/>
      <c r="M765" s="16"/>
      <c r="N765" s="91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  <c r="AU765" s="16"/>
      <c r="AV765" s="16"/>
      <c r="AW765" s="16"/>
      <c r="AX765" s="16"/>
      <c r="AY765" s="16"/>
      <c r="AZ765" s="16"/>
      <c r="BA765" s="16"/>
      <c r="BB765" s="16"/>
      <c r="BC765" s="16"/>
      <c r="BD765" s="16"/>
      <c r="BE765" s="16"/>
      <c r="BF765" s="16"/>
      <c r="BG765" s="16"/>
      <c r="BH765" s="16"/>
      <c r="BI765" s="16"/>
      <c r="BJ765" s="16"/>
      <c r="BK765" s="16"/>
      <c r="BL765" s="16"/>
      <c r="BM765" s="16"/>
      <c r="BN765" s="16"/>
      <c r="BO765" s="16"/>
      <c r="BP765" s="16"/>
      <c r="BQ765" s="16"/>
      <c r="BR765" s="16"/>
      <c r="BS765" s="16"/>
      <c r="BT765" s="16"/>
      <c r="BU765" s="16"/>
      <c r="BV765" s="16"/>
      <c r="BW765" s="16"/>
      <c r="BX765" s="16"/>
      <c r="BY765" s="16"/>
      <c r="BZ765" s="16"/>
      <c r="CA765" s="16"/>
      <c r="CB765" s="16"/>
      <c r="CC765" s="16"/>
      <c r="CD765" s="16"/>
      <c r="CE765" s="16"/>
      <c r="CF765" s="16"/>
      <c r="CG765" s="16"/>
      <c r="CH765" s="16"/>
      <c r="CI765" s="16"/>
      <c r="CJ765" s="16"/>
      <c r="CK765" s="16"/>
      <c r="CL765" s="16"/>
      <c r="CM765" s="16"/>
      <c r="CN765" s="16"/>
      <c r="CO765" s="16"/>
      <c r="CP765" s="16"/>
      <c r="CQ765" s="16"/>
      <c r="CR765" s="16"/>
      <c r="CS765" s="16"/>
      <c r="CT765" s="16"/>
      <c r="CU765" s="16"/>
      <c r="CV765" s="16"/>
      <c r="CW765" s="16"/>
      <c r="CX765" s="16"/>
      <c r="CY765" s="16"/>
      <c r="CZ765" s="16"/>
      <c r="DA765" s="16"/>
      <c r="DB765" s="16"/>
    </row>
    <row r="766" spans="4:106" s="13" customFormat="1">
      <c r="D766" s="68"/>
      <c r="E766" s="77"/>
      <c r="F766" s="85"/>
      <c r="G766" s="16"/>
      <c r="H766" s="16"/>
      <c r="I766" s="16"/>
      <c r="J766" s="16"/>
      <c r="K766" s="16"/>
      <c r="L766" s="16"/>
      <c r="M766" s="16"/>
      <c r="N766" s="91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  <c r="AU766" s="16"/>
      <c r="AV766" s="16"/>
      <c r="AW766" s="16"/>
      <c r="AX766" s="16"/>
      <c r="AY766" s="16"/>
      <c r="AZ766" s="16"/>
      <c r="BA766" s="16"/>
      <c r="BB766" s="16"/>
      <c r="BC766" s="16"/>
      <c r="BD766" s="16"/>
      <c r="BE766" s="16"/>
      <c r="BF766" s="16"/>
      <c r="BG766" s="16"/>
      <c r="BH766" s="16"/>
      <c r="BI766" s="16"/>
      <c r="BJ766" s="16"/>
      <c r="BK766" s="16"/>
      <c r="BL766" s="16"/>
      <c r="BM766" s="16"/>
      <c r="BN766" s="16"/>
      <c r="BO766" s="16"/>
      <c r="BP766" s="16"/>
      <c r="BQ766" s="16"/>
      <c r="BR766" s="16"/>
      <c r="BS766" s="16"/>
      <c r="BT766" s="16"/>
      <c r="BU766" s="16"/>
      <c r="BV766" s="16"/>
      <c r="BW766" s="16"/>
      <c r="BX766" s="16"/>
      <c r="BY766" s="16"/>
      <c r="BZ766" s="16"/>
      <c r="CA766" s="16"/>
      <c r="CB766" s="16"/>
      <c r="CC766" s="16"/>
      <c r="CD766" s="16"/>
      <c r="CE766" s="16"/>
      <c r="CF766" s="16"/>
      <c r="CG766" s="16"/>
      <c r="CH766" s="16"/>
      <c r="CI766" s="16"/>
      <c r="CJ766" s="16"/>
      <c r="CK766" s="16"/>
      <c r="CL766" s="16"/>
      <c r="CM766" s="16"/>
      <c r="CN766" s="16"/>
      <c r="CO766" s="16"/>
      <c r="CP766" s="16"/>
      <c r="CQ766" s="16"/>
      <c r="CR766" s="16"/>
      <c r="CS766" s="16"/>
      <c r="CT766" s="16"/>
      <c r="CU766" s="16"/>
      <c r="CV766" s="16"/>
      <c r="CW766" s="16"/>
      <c r="CX766" s="16"/>
      <c r="CY766" s="16"/>
      <c r="CZ766" s="16"/>
      <c r="DA766" s="16"/>
      <c r="DB766" s="16"/>
    </row>
    <row r="767" spans="4:106" s="13" customFormat="1">
      <c r="D767" s="68"/>
      <c r="E767" s="77"/>
      <c r="F767" s="85"/>
      <c r="G767" s="16"/>
      <c r="H767" s="16"/>
      <c r="I767" s="16"/>
      <c r="J767" s="16"/>
      <c r="K767" s="16"/>
      <c r="L767" s="16"/>
      <c r="M767" s="16"/>
      <c r="N767" s="91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6"/>
      <c r="AZ767" s="16"/>
      <c r="BA767" s="16"/>
      <c r="BB767" s="16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  <c r="BO767" s="16"/>
      <c r="BP767" s="16"/>
      <c r="BQ767" s="16"/>
      <c r="BR767" s="16"/>
      <c r="BS767" s="16"/>
      <c r="BT767" s="16"/>
      <c r="BU767" s="16"/>
      <c r="BV767" s="16"/>
      <c r="BW767" s="16"/>
      <c r="BX767" s="16"/>
      <c r="BY767" s="16"/>
      <c r="BZ767" s="16"/>
      <c r="CA767" s="16"/>
      <c r="CB767" s="16"/>
      <c r="CC767" s="16"/>
      <c r="CD767" s="16"/>
      <c r="CE767" s="16"/>
      <c r="CF767" s="16"/>
      <c r="CG767" s="16"/>
      <c r="CH767" s="16"/>
      <c r="CI767" s="16"/>
      <c r="CJ767" s="16"/>
      <c r="CK767" s="16"/>
      <c r="CL767" s="16"/>
      <c r="CM767" s="16"/>
      <c r="CN767" s="16"/>
      <c r="CO767" s="16"/>
      <c r="CP767" s="16"/>
      <c r="CQ767" s="16"/>
      <c r="CR767" s="16"/>
      <c r="CS767" s="16"/>
      <c r="CT767" s="16"/>
      <c r="CU767" s="16"/>
      <c r="CV767" s="16"/>
      <c r="CW767" s="16"/>
      <c r="CX767" s="16"/>
      <c r="CY767" s="16"/>
      <c r="CZ767" s="16"/>
      <c r="DA767" s="16"/>
      <c r="DB767" s="16"/>
    </row>
    <row r="768" spans="4:106" s="13" customFormat="1">
      <c r="D768" s="68"/>
      <c r="E768" s="77"/>
      <c r="F768" s="85"/>
      <c r="G768" s="16"/>
      <c r="H768" s="16"/>
      <c r="I768" s="16"/>
      <c r="J768" s="16"/>
      <c r="K768" s="16"/>
      <c r="L768" s="16"/>
      <c r="M768" s="16"/>
      <c r="N768" s="91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  <c r="AU768" s="16"/>
      <c r="AV768" s="16"/>
      <c r="AW768" s="16"/>
      <c r="AX768" s="16"/>
      <c r="AY768" s="16"/>
      <c r="AZ768" s="16"/>
      <c r="BA768" s="16"/>
      <c r="BB768" s="16"/>
      <c r="BC768" s="16"/>
      <c r="BD768" s="16"/>
      <c r="BE768" s="16"/>
      <c r="BF768" s="16"/>
      <c r="BG768" s="16"/>
      <c r="BH768" s="16"/>
      <c r="BI768" s="16"/>
      <c r="BJ768" s="16"/>
      <c r="BK768" s="16"/>
      <c r="BL768" s="16"/>
      <c r="BM768" s="16"/>
      <c r="BN768" s="16"/>
      <c r="BO768" s="16"/>
      <c r="BP768" s="16"/>
      <c r="BQ768" s="16"/>
      <c r="BR768" s="16"/>
      <c r="BS768" s="16"/>
      <c r="BT768" s="16"/>
      <c r="BU768" s="16"/>
      <c r="BV768" s="16"/>
      <c r="BW768" s="16"/>
      <c r="BX768" s="16"/>
      <c r="BY768" s="16"/>
      <c r="BZ768" s="16"/>
      <c r="CA768" s="16"/>
      <c r="CB768" s="16"/>
      <c r="CC768" s="16"/>
      <c r="CD768" s="16"/>
      <c r="CE768" s="16"/>
      <c r="CF768" s="16"/>
      <c r="CG768" s="16"/>
      <c r="CH768" s="16"/>
      <c r="CI768" s="16"/>
      <c r="CJ768" s="16"/>
      <c r="CK768" s="16"/>
      <c r="CL768" s="16"/>
      <c r="CM768" s="16"/>
      <c r="CN768" s="16"/>
      <c r="CO768" s="16"/>
      <c r="CP768" s="16"/>
      <c r="CQ768" s="16"/>
      <c r="CR768" s="16"/>
      <c r="CS768" s="16"/>
      <c r="CT768" s="16"/>
      <c r="CU768" s="16"/>
      <c r="CV768" s="16"/>
      <c r="CW768" s="16"/>
      <c r="CX768" s="16"/>
      <c r="CY768" s="16"/>
      <c r="CZ768" s="16"/>
      <c r="DA768" s="16"/>
      <c r="DB768" s="16"/>
    </row>
    <row r="769" spans="4:106" s="13" customFormat="1">
      <c r="D769" s="68"/>
      <c r="E769" s="77"/>
      <c r="F769" s="85"/>
      <c r="G769" s="16"/>
      <c r="H769" s="16"/>
      <c r="I769" s="16"/>
      <c r="J769" s="16"/>
      <c r="K769" s="16"/>
      <c r="L769" s="16"/>
      <c r="M769" s="16"/>
      <c r="N769" s="91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6"/>
      <c r="AZ769" s="16"/>
      <c r="BA769" s="16"/>
      <c r="BB769" s="16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6"/>
      <c r="BP769" s="16"/>
      <c r="BQ769" s="16"/>
      <c r="BR769" s="16"/>
      <c r="BS769" s="16"/>
      <c r="BT769" s="16"/>
      <c r="BU769" s="16"/>
      <c r="BV769" s="16"/>
      <c r="BW769" s="16"/>
      <c r="BX769" s="16"/>
      <c r="BY769" s="16"/>
      <c r="BZ769" s="16"/>
      <c r="CA769" s="16"/>
      <c r="CB769" s="16"/>
      <c r="CC769" s="16"/>
      <c r="CD769" s="16"/>
      <c r="CE769" s="16"/>
      <c r="CF769" s="16"/>
      <c r="CG769" s="16"/>
      <c r="CH769" s="16"/>
      <c r="CI769" s="16"/>
      <c r="CJ769" s="16"/>
      <c r="CK769" s="16"/>
      <c r="CL769" s="16"/>
      <c r="CM769" s="16"/>
      <c r="CN769" s="16"/>
      <c r="CO769" s="16"/>
      <c r="CP769" s="16"/>
      <c r="CQ769" s="16"/>
      <c r="CR769" s="16"/>
      <c r="CS769" s="16"/>
      <c r="CT769" s="16"/>
      <c r="CU769" s="16"/>
      <c r="CV769" s="16"/>
      <c r="CW769" s="16"/>
      <c r="CX769" s="16"/>
      <c r="CY769" s="16"/>
      <c r="CZ769" s="16"/>
      <c r="DA769" s="16"/>
      <c r="DB769" s="16"/>
    </row>
    <row r="770" spans="4:106" s="13" customFormat="1">
      <c r="D770" s="68"/>
      <c r="E770" s="77"/>
      <c r="F770" s="85"/>
      <c r="G770" s="16"/>
      <c r="H770" s="16"/>
      <c r="I770" s="16"/>
      <c r="J770" s="16"/>
      <c r="K770" s="16"/>
      <c r="L770" s="16"/>
      <c r="M770" s="16"/>
      <c r="N770" s="91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  <c r="AU770" s="16"/>
      <c r="AV770" s="16"/>
      <c r="AW770" s="16"/>
      <c r="AX770" s="16"/>
      <c r="AY770" s="16"/>
      <c r="AZ770" s="16"/>
      <c r="BA770" s="16"/>
      <c r="BB770" s="16"/>
      <c r="BC770" s="16"/>
      <c r="BD770" s="16"/>
      <c r="BE770" s="16"/>
      <c r="BF770" s="16"/>
      <c r="BG770" s="16"/>
      <c r="BH770" s="16"/>
      <c r="BI770" s="16"/>
      <c r="BJ770" s="16"/>
      <c r="BK770" s="16"/>
      <c r="BL770" s="16"/>
      <c r="BM770" s="16"/>
      <c r="BN770" s="16"/>
      <c r="BO770" s="16"/>
      <c r="BP770" s="16"/>
      <c r="BQ770" s="16"/>
      <c r="BR770" s="16"/>
      <c r="BS770" s="16"/>
      <c r="BT770" s="16"/>
      <c r="BU770" s="16"/>
      <c r="BV770" s="16"/>
      <c r="BW770" s="16"/>
      <c r="BX770" s="16"/>
      <c r="BY770" s="16"/>
      <c r="BZ770" s="16"/>
      <c r="CA770" s="16"/>
      <c r="CB770" s="16"/>
      <c r="CC770" s="16"/>
      <c r="CD770" s="16"/>
      <c r="CE770" s="16"/>
      <c r="CF770" s="16"/>
      <c r="CG770" s="16"/>
      <c r="CH770" s="16"/>
      <c r="CI770" s="16"/>
      <c r="CJ770" s="16"/>
      <c r="CK770" s="16"/>
      <c r="CL770" s="16"/>
      <c r="CM770" s="16"/>
      <c r="CN770" s="16"/>
      <c r="CO770" s="16"/>
      <c r="CP770" s="16"/>
      <c r="CQ770" s="16"/>
      <c r="CR770" s="16"/>
      <c r="CS770" s="16"/>
      <c r="CT770" s="16"/>
      <c r="CU770" s="16"/>
      <c r="CV770" s="16"/>
      <c r="CW770" s="16"/>
      <c r="CX770" s="16"/>
      <c r="CY770" s="16"/>
      <c r="CZ770" s="16"/>
      <c r="DA770" s="16"/>
      <c r="DB770" s="16"/>
    </row>
    <row r="771" spans="4:106" s="13" customFormat="1">
      <c r="D771" s="68"/>
      <c r="E771" s="77"/>
      <c r="F771" s="85"/>
      <c r="G771" s="16"/>
      <c r="H771" s="16"/>
      <c r="I771" s="16"/>
      <c r="J771" s="16"/>
      <c r="K771" s="16"/>
      <c r="L771" s="16"/>
      <c r="M771" s="16"/>
      <c r="N771" s="91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6"/>
      <c r="AZ771" s="16"/>
      <c r="BA771" s="16"/>
      <c r="BB771" s="16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  <c r="BO771" s="16"/>
      <c r="BP771" s="16"/>
      <c r="BQ771" s="16"/>
      <c r="BR771" s="16"/>
      <c r="BS771" s="16"/>
      <c r="BT771" s="16"/>
      <c r="BU771" s="16"/>
      <c r="BV771" s="16"/>
      <c r="BW771" s="16"/>
      <c r="BX771" s="16"/>
      <c r="BY771" s="16"/>
      <c r="BZ771" s="16"/>
      <c r="CA771" s="16"/>
      <c r="CB771" s="16"/>
      <c r="CC771" s="16"/>
      <c r="CD771" s="16"/>
      <c r="CE771" s="16"/>
      <c r="CF771" s="16"/>
      <c r="CG771" s="16"/>
      <c r="CH771" s="16"/>
      <c r="CI771" s="16"/>
      <c r="CJ771" s="16"/>
      <c r="CK771" s="16"/>
      <c r="CL771" s="16"/>
      <c r="CM771" s="16"/>
      <c r="CN771" s="16"/>
      <c r="CO771" s="16"/>
      <c r="CP771" s="16"/>
      <c r="CQ771" s="16"/>
      <c r="CR771" s="16"/>
      <c r="CS771" s="16"/>
      <c r="CT771" s="16"/>
      <c r="CU771" s="16"/>
      <c r="CV771" s="16"/>
      <c r="CW771" s="16"/>
      <c r="CX771" s="16"/>
      <c r="CY771" s="16"/>
      <c r="CZ771" s="16"/>
      <c r="DA771" s="16"/>
      <c r="DB771" s="16"/>
    </row>
    <row r="772" spans="4:106" s="13" customFormat="1">
      <c r="D772" s="68"/>
      <c r="E772" s="77"/>
      <c r="F772" s="85"/>
      <c r="G772" s="16"/>
      <c r="H772" s="16"/>
      <c r="I772" s="16"/>
      <c r="J772" s="16"/>
      <c r="K772" s="16"/>
      <c r="L772" s="16"/>
      <c r="M772" s="16"/>
      <c r="N772" s="91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6"/>
      <c r="AJ772" s="16"/>
      <c r="AK772" s="16"/>
      <c r="AL772" s="16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6"/>
      <c r="AZ772" s="16"/>
      <c r="BA772" s="16"/>
      <c r="BB772" s="16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6"/>
      <c r="BP772" s="16"/>
      <c r="BQ772" s="16"/>
      <c r="BR772" s="16"/>
      <c r="BS772" s="16"/>
      <c r="BT772" s="16"/>
      <c r="BU772" s="16"/>
      <c r="BV772" s="16"/>
      <c r="BW772" s="16"/>
      <c r="BX772" s="16"/>
      <c r="BY772" s="16"/>
      <c r="BZ772" s="16"/>
      <c r="CA772" s="16"/>
      <c r="CB772" s="16"/>
      <c r="CC772" s="16"/>
      <c r="CD772" s="16"/>
      <c r="CE772" s="16"/>
      <c r="CF772" s="16"/>
      <c r="CG772" s="16"/>
      <c r="CH772" s="16"/>
      <c r="CI772" s="16"/>
      <c r="CJ772" s="16"/>
      <c r="CK772" s="16"/>
      <c r="CL772" s="16"/>
      <c r="CM772" s="16"/>
      <c r="CN772" s="16"/>
      <c r="CO772" s="16"/>
      <c r="CP772" s="16"/>
      <c r="CQ772" s="16"/>
      <c r="CR772" s="16"/>
      <c r="CS772" s="16"/>
      <c r="CT772" s="16"/>
      <c r="CU772" s="16"/>
      <c r="CV772" s="16"/>
      <c r="CW772" s="16"/>
      <c r="CX772" s="16"/>
      <c r="CY772" s="16"/>
      <c r="CZ772" s="16"/>
      <c r="DA772" s="16"/>
      <c r="DB772" s="16"/>
    </row>
    <row r="773" spans="4:106" s="13" customFormat="1">
      <c r="D773" s="68"/>
      <c r="E773" s="77"/>
      <c r="F773" s="85"/>
      <c r="G773" s="16"/>
      <c r="H773" s="16"/>
      <c r="I773" s="16"/>
      <c r="J773" s="16"/>
      <c r="K773" s="16"/>
      <c r="L773" s="16"/>
      <c r="M773" s="16"/>
      <c r="N773" s="91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6"/>
      <c r="AJ773" s="16"/>
      <c r="AK773" s="16"/>
      <c r="AL773" s="16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6"/>
      <c r="AZ773" s="16"/>
      <c r="BA773" s="16"/>
      <c r="BB773" s="16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  <c r="BO773" s="16"/>
      <c r="BP773" s="16"/>
      <c r="BQ773" s="16"/>
      <c r="BR773" s="16"/>
      <c r="BS773" s="16"/>
      <c r="BT773" s="16"/>
      <c r="BU773" s="16"/>
      <c r="BV773" s="16"/>
      <c r="BW773" s="16"/>
      <c r="BX773" s="16"/>
      <c r="BY773" s="16"/>
      <c r="BZ773" s="16"/>
      <c r="CA773" s="16"/>
      <c r="CB773" s="16"/>
      <c r="CC773" s="16"/>
      <c r="CD773" s="16"/>
      <c r="CE773" s="16"/>
      <c r="CF773" s="16"/>
      <c r="CG773" s="16"/>
      <c r="CH773" s="16"/>
      <c r="CI773" s="16"/>
      <c r="CJ773" s="16"/>
      <c r="CK773" s="16"/>
      <c r="CL773" s="16"/>
      <c r="CM773" s="16"/>
      <c r="CN773" s="16"/>
      <c r="CO773" s="16"/>
      <c r="CP773" s="16"/>
      <c r="CQ773" s="16"/>
      <c r="CR773" s="16"/>
      <c r="CS773" s="16"/>
      <c r="CT773" s="16"/>
      <c r="CU773" s="16"/>
      <c r="CV773" s="16"/>
      <c r="CW773" s="16"/>
      <c r="CX773" s="16"/>
      <c r="CY773" s="16"/>
      <c r="CZ773" s="16"/>
      <c r="DA773" s="16"/>
      <c r="DB773" s="16"/>
    </row>
    <row r="774" spans="4:106" s="13" customFormat="1">
      <c r="D774" s="68"/>
      <c r="E774" s="77"/>
      <c r="F774" s="85"/>
      <c r="G774" s="16"/>
      <c r="H774" s="16"/>
      <c r="I774" s="16"/>
      <c r="J774" s="16"/>
      <c r="K774" s="16"/>
      <c r="L774" s="16"/>
      <c r="M774" s="16"/>
      <c r="N774" s="91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6"/>
      <c r="AJ774" s="16"/>
      <c r="AK774" s="16"/>
      <c r="AL774" s="16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6"/>
      <c r="AZ774" s="16"/>
      <c r="BA774" s="16"/>
      <c r="BB774" s="16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6"/>
      <c r="BP774" s="16"/>
      <c r="BQ774" s="16"/>
      <c r="BR774" s="16"/>
      <c r="BS774" s="16"/>
      <c r="BT774" s="16"/>
      <c r="BU774" s="16"/>
      <c r="BV774" s="16"/>
      <c r="BW774" s="16"/>
      <c r="BX774" s="16"/>
      <c r="BY774" s="16"/>
      <c r="BZ774" s="16"/>
      <c r="CA774" s="16"/>
      <c r="CB774" s="16"/>
      <c r="CC774" s="16"/>
      <c r="CD774" s="16"/>
      <c r="CE774" s="16"/>
      <c r="CF774" s="16"/>
      <c r="CG774" s="16"/>
      <c r="CH774" s="16"/>
      <c r="CI774" s="16"/>
      <c r="CJ774" s="16"/>
      <c r="CK774" s="16"/>
      <c r="CL774" s="16"/>
      <c r="CM774" s="16"/>
      <c r="CN774" s="16"/>
      <c r="CO774" s="16"/>
      <c r="CP774" s="16"/>
      <c r="CQ774" s="16"/>
      <c r="CR774" s="16"/>
      <c r="CS774" s="16"/>
      <c r="CT774" s="16"/>
      <c r="CU774" s="16"/>
      <c r="CV774" s="16"/>
      <c r="CW774" s="16"/>
      <c r="CX774" s="16"/>
      <c r="CY774" s="16"/>
      <c r="CZ774" s="16"/>
      <c r="DA774" s="16"/>
      <c r="DB774" s="16"/>
    </row>
    <row r="775" spans="4:106" s="13" customFormat="1">
      <c r="D775" s="68"/>
      <c r="E775" s="77"/>
      <c r="F775" s="85"/>
      <c r="G775" s="16"/>
      <c r="H775" s="16"/>
      <c r="I775" s="16"/>
      <c r="J775" s="16"/>
      <c r="K775" s="16"/>
      <c r="L775" s="16"/>
      <c r="M775" s="16"/>
      <c r="N775" s="91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6"/>
      <c r="AJ775" s="16"/>
      <c r="AK775" s="16"/>
      <c r="AL775" s="16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6"/>
      <c r="AZ775" s="16"/>
      <c r="BA775" s="16"/>
      <c r="BB775" s="16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  <c r="BO775" s="16"/>
      <c r="BP775" s="16"/>
      <c r="BQ775" s="16"/>
      <c r="BR775" s="16"/>
      <c r="BS775" s="16"/>
      <c r="BT775" s="16"/>
      <c r="BU775" s="16"/>
      <c r="BV775" s="16"/>
      <c r="BW775" s="16"/>
      <c r="BX775" s="16"/>
      <c r="BY775" s="16"/>
      <c r="BZ775" s="16"/>
      <c r="CA775" s="16"/>
      <c r="CB775" s="16"/>
      <c r="CC775" s="16"/>
      <c r="CD775" s="16"/>
      <c r="CE775" s="16"/>
      <c r="CF775" s="16"/>
      <c r="CG775" s="16"/>
      <c r="CH775" s="16"/>
      <c r="CI775" s="16"/>
      <c r="CJ775" s="16"/>
      <c r="CK775" s="16"/>
      <c r="CL775" s="16"/>
      <c r="CM775" s="16"/>
      <c r="CN775" s="16"/>
      <c r="CO775" s="16"/>
      <c r="CP775" s="16"/>
      <c r="CQ775" s="16"/>
      <c r="CR775" s="16"/>
      <c r="CS775" s="16"/>
      <c r="CT775" s="16"/>
      <c r="CU775" s="16"/>
      <c r="CV775" s="16"/>
      <c r="CW775" s="16"/>
      <c r="CX775" s="16"/>
      <c r="CY775" s="16"/>
      <c r="CZ775" s="16"/>
      <c r="DA775" s="16"/>
      <c r="DB775" s="16"/>
    </row>
    <row r="776" spans="4:106" s="13" customFormat="1">
      <c r="D776" s="68"/>
      <c r="E776" s="77"/>
      <c r="F776" s="85"/>
      <c r="G776" s="16"/>
      <c r="H776" s="16"/>
      <c r="I776" s="16"/>
      <c r="J776" s="16"/>
      <c r="K776" s="16"/>
      <c r="L776" s="16"/>
      <c r="M776" s="16"/>
      <c r="N776" s="91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6"/>
      <c r="AJ776" s="16"/>
      <c r="AK776" s="16"/>
      <c r="AL776" s="16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6"/>
      <c r="AZ776" s="16"/>
      <c r="BA776" s="16"/>
      <c r="BB776" s="16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  <c r="BO776" s="16"/>
      <c r="BP776" s="16"/>
      <c r="BQ776" s="16"/>
      <c r="BR776" s="16"/>
      <c r="BS776" s="16"/>
      <c r="BT776" s="16"/>
      <c r="BU776" s="16"/>
      <c r="BV776" s="16"/>
      <c r="BW776" s="16"/>
      <c r="BX776" s="16"/>
      <c r="BY776" s="16"/>
      <c r="BZ776" s="16"/>
      <c r="CA776" s="16"/>
      <c r="CB776" s="16"/>
      <c r="CC776" s="16"/>
      <c r="CD776" s="16"/>
      <c r="CE776" s="16"/>
      <c r="CF776" s="16"/>
      <c r="CG776" s="16"/>
      <c r="CH776" s="16"/>
      <c r="CI776" s="16"/>
      <c r="CJ776" s="16"/>
      <c r="CK776" s="16"/>
      <c r="CL776" s="16"/>
      <c r="CM776" s="16"/>
      <c r="CN776" s="16"/>
      <c r="CO776" s="16"/>
      <c r="CP776" s="16"/>
      <c r="CQ776" s="16"/>
      <c r="CR776" s="16"/>
      <c r="CS776" s="16"/>
      <c r="CT776" s="16"/>
      <c r="CU776" s="16"/>
      <c r="CV776" s="16"/>
      <c r="CW776" s="16"/>
      <c r="CX776" s="16"/>
      <c r="CY776" s="16"/>
      <c r="CZ776" s="16"/>
      <c r="DA776" s="16"/>
      <c r="DB776" s="16"/>
    </row>
    <row r="777" spans="4:106" s="13" customFormat="1">
      <c r="D777" s="68"/>
      <c r="E777" s="77"/>
      <c r="F777" s="85"/>
      <c r="G777" s="16"/>
      <c r="H777" s="16"/>
      <c r="I777" s="16"/>
      <c r="J777" s="16"/>
      <c r="K777" s="16"/>
      <c r="L777" s="16"/>
      <c r="M777" s="16"/>
      <c r="N777" s="91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6"/>
      <c r="AJ777" s="16"/>
      <c r="AK777" s="16"/>
      <c r="AL777" s="16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6"/>
      <c r="AZ777" s="16"/>
      <c r="BA777" s="16"/>
      <c r="BB777" s="16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  <c r="BO777" s="16"/>
      <c r="BP777" s="16"/>
      <c r="BQ777" s="16"/>
      <c r="BR777" s="16"/>
      <c r="BS777" s="16"/>
      <c r="BT777" s="16"/>
      <c r="BU777" s="16"/>
      <c r="BV777" s="16"/>
      <c r="BW777" s="16"/>
      <c r="BX777" s="16"/>
      <c r="BY777" s="16"/>
      <c r="BZ777" s="16"/>
      <c r="CA777" s="16"/>
      <c r="CB777" s="16"/>
      <c r="CC777" s="16"/>
      <c r="CD777" s="16"/>
      <c r="CE777" s="16"/>
      <c r="CF777" s="16"/>
      <c r="CG777" s="16"/>
      <c r="CH777" s="16"/>
      <c r="CI777" s="16"/>
      <c r="CJ777" s="16"/>
      <c r="CK777" s="16"/>
      <c r="CL777" s="16"/>
      <c r="CM777" s="16"/>
      <c r="CN777" s="16"/>
      <c r="CO777" s="16"/>
      <c r="CP777" s="16"/>
      <c r="CQ777" s="16"/>
      <c r="CR777" s="16"/>
      <c r="CS777" s="16"/>
      <c r="CT777" s="16"/>
      <c r="CU777" s="16"/>
      <c r="CV777" s="16"/>
      <c r="CW777" s="16"/>
      <c r="CX777" s="16"/>
      <c r="CY777" s="16"/>
      <c r="CZ777" s="16"/>
      <c r="DA777" s="16"/>
      <c r="DB777" s="16"/>
    </row>
    <row r="778" spans="4:106" s="13" customFormat="1">
      <c r="D778" s="68"/>
      <c r="E778" s="77"/>
      <c r="F778" s="85"/>
      <c r="G778" s="16"/>
      <c r="H778" s="16"/>
      <c r="I778" s="16"/>
      <c r="J778" s="16"/>
      <c r="K778" s="16"/>
      <c r="L778" s="16"/>
      <c r="M778" s="16"/>
      <c r="N778" s="91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6"/>
      <c r="AJ778" s="16"/>
      <c r="AK778" s="16"/>
      <c r="AL778" s="16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6"/>
      <c r="AZ778" s="16"/>
      <c r="BA778" s="16"/>
      <c r="BB778" s="16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6"/>
      <c r="BP778" s="16"/>
      <c r="BQ778" s="16"/>
      <c r="BR778" s="16"/>
      <c r="BS778" s="16"/>
      <c r="BT778" s="16"/>
      <c r="BU778" s="16"/>
      <c r="BV778" s="16"/>
      <c r="BW778" s="16"/>
      <c r="BX778" s="16"/>
      <c r="BY778" s="16"/>
      <c r="BZ778" s="16"/>
      <c r="CA778" s="16"/>
      <c r="CB778" s="16"/>
      <c r="CC778" s="16"/>
      <c r="CD778" s="16"/>
      <c r="CE778" s="16"/>
      <c r="CF778" s="16"/>
      <c r="CG778" s="16"/>
      <c r="CH778" s="16"/>
      <c r="CI778" s="16"/>
      <c r="CJ778" s="16"/>
      <c r="CK778" s="16"/>
      <c r="CL778" s="16"/>
      <c r="CM778" s="16"/>
      <c r="CN778" s="16"/>
      <c r="CO778" s="16"/>
      <c r="CP778" s="16"/>
      <c r="CQ778" s="16"/>
      <c r="CR778" s="16"/>
      <c r="CS778" s="16"/>
      <c r="CT778" s="16"/>
      <c r="CU778" s="16"/>
      <c r="CV778" s="16"/>
      <c r="CW778" s="16"/>
      <c r="CX778" s="16"/>
      <c r="CY778" s="16"/>
      <c r="CZ778" s="16"/>
      <c r="DA778" s="16"/>
      <c r="DB778" s="16"/>
    </row>
    <row r="779" spans="4:106" s="13" customFormat="1">
      <c r="D779" s="68"/>
      <c r="E779" s="77"/>
      <c r="F779" s="85"/>
      <c r="G779" s="16"/>
      <c r="H779" s="16"/>
      <c r="I779" s="16"/>
      <c r="J779" s="16"/>
      <c r="K779" s="16"/>
      <c r="L779" s="16"/>
      <c r="M779" s="16"/>
      <c r="N779" s="91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6"/>
      <c r="AJ779" s="16"/>
      <c r="AK779" s="16"/>
      <c r="AL779" s="16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6"/>
      <c r="AZ779" s="16"/>
      <c r="BA779" s="16"/>
      <c r="BB779" s="16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6"/>
      <c r="BP779" s="16"/>
      <c r="BQ779" s="16"/>
      <c r="BR779" s="16"/>
      <c r="BS779" s="16"/>
      <c r="BT779" s="16"/>
      <c r="BU779" s="16"/>
      <c r="BV779" s="16"/>
      <c r="BW779" s="16"/>
      <c r="BX779" s="16"/>
      <c r="BY779" s="16"/>
      <c r="BZ779" s="16"/>
      <c r="CA779" s="16"/>
      <c r="CB779" s="16"/>
      <c r="CC779" s="16"/>
      <c r="CD779" s="16"/>
      <c r="CE779" s="16"/>
      <c r="CF779" s="16"/>
      <c r="CG779" s="16"/>
      <c r="CH779" s="16"/>
      <c r="CI779" s="16"/>
      <c r="CJ779" s="16"/>
      <c r="CK779" s="16"/>
      <c r="CL779" s="16"/>
      <c r="CM779" s="16"/>
      <c r="CN779" s="16"/>
      <c r="CO779" s="16"/>
      <c r="CP779" s="16"/>
      <c r="CQ779" s="16"/>
      <c r="CR779" s="16"/>
      <c r="CS779" s="16"/>
      <c r="CT779" s="16"/>
      <c r="CU779" s="16"/>
      <c r="CV779" s="16"/>
      <c r="CW779" s="16"/>
      <c r="CX779" s="16"/>
      <c r="CY779" s="16"/>
      <c r="CZ779" s="16"/>
      <c r="DA779" s="16"/>
      <c r="DB779" s="16"/>
    </row>
    <row r="780" spans="4:106" s="13" customFormat="1">
      <c r="D780" s="68"/>
      <c r="E780" s="77"/>
      <c r="F780" s="85"/>
      <c r="G780" s="16"/>
      <c r="H780" s="16"/>
      <c r="I780" s="16"/>
      <c r="J780" s="16"/>
      <c r="K780" s="16"/>
      <c r="L780" s="16"/>
      <c r="M780" s="16"/>
      <c r="N780" s="91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6"/>
      <c r="AJ780" s="16"/>
      <c r="AK780" s="16"/>
      <c r="AL780" s="16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6"/>
      <c r="AZ780" s="16"/>
      <c r="BA780" s="16"/>
      <c r="BB780" s="16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  <c r="BO780" s="16"/>
      <c r="BP780" s="16"/>
      <c r="BQ780" s="16"/>
      <c r="BR780" s="16"/>
      <c r="BS780" s="16"/>
      <c r="BT780" s="16"/>
      <c r="BU780" s="16"/>
      <c r="BV780" s="16"/>
      <c r="BW780" s="16"/>
      <c r="BX780" s="16"/>
      <c r="BY780" s="16"/>
      <c r="BZ780" s="16"/>
      <c r="CA780" s="16"/>
      <c r="CB780" s="16"/>
      <c r="CC780" s="16"/>
      <c r="CD780" s="16"/>
      <c r="CE780" s="16"/>
      <c r="CF780" s="16"/>
      <c r="CG780" s="16"/>
      <c r="CH780" s="16"/>
      <c r="CI780" s="16"/>
      <c r="CJ780" s="16"/>
      <c r="CK780" s="16"/>
      <c r="CL780" s="16"/>
      <c r="CM780" s="16"/>
      <c r="CN780" s="16"/>
      <c r="CO780" s="16"/>
      <c r="CP780" s="16"/>
      <c r="CQ780" s="16"/>
      <c r="CR780" s="16"/>
      <c r="CS780" s="16"/>
      <c r="CT780" s="16"/>
      <c r="CU780" s="16"/>
      <c r="CV780" s="16"/>
      <c r="CW780" s="16"/>
      <c r="CX780" s="16"/>
      <c r="CY780" s="16"/>
      <c r="CZ780" s="16"/>
      <c r="DA780" s="16"/>
      <c r="DB780" s="16"/>
    </row>
    <row r="781" spans="4:106" s="13" customFormat="1">
      <c r="D781" s="68"/>
      <c r="E781" s="77"/>
      <c r="F781" s="85"/>
      <c r="G781" s="16"/>
      <c r="H781" s="16"/>
      <c r="I781" s="16"/>
      <c r="J781" s="16"/>
      <c r="K781" s="16"/>
      <c r="L781" s="16"/>
      <c r="M781" s="16"/>
      <c r="N781" s="91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6"/>
      <c r="AJ781" s="16"/>
      <c r="AK781" s="16"/>
      <c r="AL781" s="16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6"/>
      <c r="AZ781" s="16"/>
      <c r="BA781" s="16"/>
      <c r="BB781" s="16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6"/>
      <c r="BP781" s="16"/>
      <c r="BQ781" s="16"/>
      <c r="BR781" s="16"/>
      <c r="BS781" s="16"/>
      <c r="BT781" s="16"/>
      <c r="BU781" s="16"/>
      <c r="BV781" s="16"/>
      <c r="BW781" s="16"/>
      <c r="BX781" s="16"/>
      <c r="BY781" s="16"/>
      <c r="BZ781" s="16"/>
      <c r="CA781" s="16"/>
      <c r="CB781" s="16"/>
      <c r="CC781" s="16"/>
      <c r="CD781" s="16"/>
      <c r="CE781" s="16"/>
      <c r="CF781" s="16"/>
      <c r="CG781" s="16"/>
      <c r="CH781" s="16"/>
      <c r="CI781" s="16"/>
      <c r="CJ781" s="16"/>
      <c r="CK781" s="16"/>
      <c r="CL781" s="16"/>
      <c r="CM781" s="16"/>
      <c r="CN781" s="16"/>
      <c r="CO781" s="16"/>
      <c r="CP781" s="16"/>
      <c r="CQ781" s="16"/>
      <c r="CR781" s="16"/>
      <c r="CS781" s="16"/>
      <c r="CT781" s="16"/>
      <c r="CU781" s="16"/>
      <c r="CV781" s="16"/>
      <c r="CW781" s="16"/>
      <c r="CX781" s="16"/>
      <c r="CY781" s="16"/>
      <c r="CZ781" s="16"/>
      <c r="DA781" s="16"/>
      <c r="DB781" s="16"/>
    </row>
    <row r="782" spans="4:106" s="13" customFormat="1">
      <c r="D782" s="68"/>
      <c r="E782" s="77"/>
      <c r="F782" s="85"/>
      <c r="G782" s="16"/>
      <c r="H782" s="16"/>
      <c r="I782" s="16"/>
      <c r="J782" s="16"/>
      <c r="K782" s="16"/>
      <c r="L782" s="16"/>
      <c r="M782" s="16"/>
      <c r="N782" s="91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6"/>
      <c r="AJ782" s="16"/>
      <c r="AK782" s="16"/>
      <c r="AL782" s="16"/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6"/>
      <c r="AZ782" s="16"/>
      <c r="BA782" s="16"/>
      <c r="BB782" s="16"/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6"/>
      <c r="BP782" s="16"/>
      <c r="BQ782" s="16"/>
      <c r="BR782" s="16"/>
      <c r="BS782" s="16"/>
      <c r="BT782" s="16"/>
      <c r="BU782" s="16"/>
      <c r="BV782" s="16"/>
      <c r="BW782" s="16"/>
      <c r="BX782" s="16"/>
      <c r="BY782" s="16"/>
      <c r="BZ782" s="16"/>
      <c r="CA782" s="16"/>
      <c r="CB782" s="16"/>
      <c r="CC782" s="16"/>
      <c r="CD782" s="16"/>
      <c r="CE782" s="16"/>
      <c r="CF782" s="16"/>
      <c r="CG782" s="16"/>
      <c r="CH782" s="16"/>
      <c r="CI782" s="16"/>
      <c r="CJ782" s="16"/>
      <c r="CK782" s="16"/>
      <c r="CL782" s="16"/>
      <c r="CM782" s="16"/>
      <c r="CN782" s="16"/>
      <c r="CO782" s="16"/>
      <c r="CP782" s="16"/>
      <c r="CQ782" s="16"/>
      <c r="CR782" s="16"/>
      <c r="CS782" s="16"/>
      <c r="CT782" s="16"/>
      <c r="CU782" s="16"/>
      <c r="CV782" s="16"/>
      <c r="CW782" s="16"/>
      <c r="CX782" s="16"/>
      <c r="CY782" s="16"/>
      <c r="CZ782" s="16"/>
      <c r="DA782" s="16"/>
      <c r="DB782" s="16"/>
    </row>
    <row r="783" spans="4:106" s="13" customFormat="1">
      <c r="D783" s="68"/>
      <c r="E783" s="77"/>
      <c r="F783" s="85"/>
      <c r="G783" s="16"/>
      <c r="H783" s="16"/>
      <c r="I783" s="16"/>
      <c r="J783" s="16"/>
      <c r="K783" s="16"/>
      <c r="L783" s="16"/>
      <c r="M783" s="16"/>
      <c r="N783" s="91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6"/>
      <c r="AJ783" s="16"/>
      <c r="AK783" s="16"/>
      <c r="AL783" s="16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6"/>
      <c r="AZ783" s="16"/>
      <c r="BA783" s="16"/>
      <c r="BB783" s="16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  <c r="BO783" s="16"/>
      <c r="BP783" s="16"/>
      <c r="BQ783" s="16"/>
      <c r="BR783" s="16"/>
      <c r="BS783" s="16"/>
      <c r="BT783" s="16"/>
      <c r="BU783" s="16"/>
      <c r="BV783" s="16"/>
      <c r="BW783" s="16"/>
      <c r="BX783" s="16"/>
      <c r="BY783" s="16"/>
      <c r="BZ783" s="16"/>
      <c r="CA783" s="16"/>
      <c r="CB783" s="16"/>
      <c r="CC783" s="16"/>
      <c r="CD783" s="16"/>
      <c r="CE783" s="16"/>
      <c r="CF783" s="16"/>
      <c r="CG783" s="16"/>
      <c r="CH783" s="16"/>
      <c r="CI783" s="16"/>
      <c r="CJ783" s="16"/>
      <c r="CK783" s="16"/>
      <c r="CL783" s="16"/>
      <c r="CM783" s="16"/>
      <c r="CN783" s="16"/>
      <c r="CO783" s="16"/>
      <c r="CP783" s="16"/>
      <c r="CQ783" s="16"/>
      <c r="CR783" s="16"/>
      <c r="CS783" s="16"/>
      <c r="CT783" s="16"/>
      <c r="CU783" s="16"/>
      <c r="CV783" s="16"/>
      <c r="CW783" s="16"/>
      <c r="CX783" s="16"/>
      <c r="CY783" s="16"/>
      <c r="CZ783" s="16"/>
      <c r="DA783" s="16"/>
      <c r="DB783" s="16"/>
    </row>
    <row r="784" spans="4:106" s="13" customFormat="1">
      <c r="D784" s="68"/>
      <c r="E784" s="77"/>
      <c r="F784" s="85"/>
      <c r="G784" s="16"/>
      <c r="H784" s="16"/>
      <c r="I784" s="16"/>
      <c r="J784" s="16"/>
      <c r="K784" s="16"/>
      <c r="L784" s="16"/>
      <c r="M784" s="16"/>
      <c r="N784" s="91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6"/>
      <c r="AJ784" s="16"/>
      <c r="AK784" s="16"/>
      <c r="AL784" s="16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6"/>
      <c r="AZ784" s="16"/>
      <c r="BA784" s="16"/>
      <c r="BB784" s="16"/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  <c r="BO784" s="16"/>
      <c r="BP784" s="16"/>
      <c r="BQ784" s="16"/>
      <c r="BR784" s="16"/>
      <c r="BS784" s="16"/>
      <c r="BT784" s="16"/>
      <c r="BU784" s="16"/>
      <c r="BV784" s="16"/>
      <c r="BW784" s="16"/>
      <c r="BX784" s="16"/>
      <c r="BY784" s="16"/>
      <c r="BZ784" s="16"/>
      <c r="CA784" s="16"/>
      <c r="CB784" s="16"/>
      <c r="CC784" s="16"/>
      <c r="CD784" s="16"/>
      <c r="CE784" s="16"/>
      <c r="CF784" s="16"/>
      <c r="CG784" s="16"/>
      <c r="CH784" s="16"/>
      <c r="CI784" s="16"/>
      <c r="CJ784" s="16"/>
      <c r="CK784" s="16"/>
      <c r="CL784" s="16"/>
      <c r="CM784" s="16"/>
      <c r="CN784" s="16"/>
      <c r="CO784" s="16"/>
      <c r="CP784" s="16"/>
      <c r="CQ784" s="16"/>
      <c r="CR784" s="16"/>
      <c r="CS784" s="16"/>
      <c r="CT784" s="16"/>
      <c r="CU784" s="16"/>
      <c r="CV784" s="16"/>
      <c r="CW784" s="16"/>
      <c r="CX784" s="16"/>
      <c r="CY784" s="16"/>
      <c r="CZ784" s="16"/>
      <c r="DA784" s="16"/>
      <c r="DB784" s="16"/>
    </row>
    <row r="785" spans="4:106" s="13" customFormat="1">
      <c r="D785" s="68"/>
      <c r="E785" s="77"/>
      <c r="F785" s="85"/>
      <c r="G785" s="16"/>
      <c r="H785" s="16"/>
      <c r="I785" s="16"/>
      <c r="J785" s="16"/>
      <c r="K785" s="16"/>
      <c r="L785" s="16"/>
      <c r="M785" s="16"/>
      <c r="N785" s="91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6"/>
      <c r="AJ785" s="16"/>
      <c r="AK785" s="16"/>
      <c r="AL785" s="16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6"/>
      <c r="AZ785" s="16"/>
      <c r="BA785" s="16"/>
      <c r="BB785" s="16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  <c r="BO785" s="16"/>
      <c r="BP785" s="16"/>
      <c r="BQ785" s="16"/>
      <c r="BR785" s="16"/>
      <c r="BS785" s="16"/>
      <c r="BT785" s="16"/>
      <c r="BU785" s="16"/>
      <c r="BV785" s="16"/>
      <c r="BW785" s="16"/>
      <c r="BX785" s="16"/>
      <c r="BY785" s="16"/>
      <c r="BZ785" s="16"/>
      <c r="CA785" s="16"/>
      <c r="CB785" s="16"/>
      <c r="CC785" s="16"/>
      <c r="CD785" s="16"/>
      <c r="CE785" s="16"/>
      <c r="CF785" s="16"/>
      <c r="CG785" s="16"/>
      <c r="CH785" s="16"/>
      <c r="CI785" s="16"/>
      <c r="CJ785" s="16"/>
      <c r="CK785" s="16"/>
      <c r="CL785" s="16"/>
      <c r="CM785" s="16"/>
      <c r="CN785" s="16"/>
      <c r="CO785" s="16"/>
      <c r="CP785" s="16"/>
      <c r="CQ785" s="16"/>
      <c r="CR785" s="16"/>
      <c r="CS785" s="16"/>
      <c r="CT785" s="16"/>
      <c r="CU785" s="16"/>
      <c r="CV785" s="16"/>
      <c r="CW785" s="16"/>
      <c r="CX785" s="16"/>
      <c r="CY785" s="16"/>
      <c r="CZ785" s="16"/>
      <c r="DA785" s="16"/>
      <c r="DB785" s="16"/>
    </row>
    <row r="786" spans="4:106" s="13" customFormat="1">
      <c r="D786" s="68"/>
      <c r="E786" s="77"/>
      <c r="F786" s="85"/>
      <c r="G786" s="16"/>
      <c r="H786" s="16"/>
      <c r="I786" s="16"/>
      <c r="J786" s="16"/>
      <c r="K786" s="16"/>
      <c r="L786" s="16"/>
      <c r="M786" s="16"/>
      <c r="N786" s="91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6"/>
      <c r="AJ786" s="16"/>
      <c r="AK786" s="16"/>
      <c r="AL786" s="16"/>
      <c r="AM786" s="16"/>
      <c r="AN786" s="16"/>
      <c r="AO786" s="16"/>
      <c r="AP786" s="16"/>
      <c r="AQ786" s="16"/>
      <c r="AR786" s="16"/>
      <c r="AS786" s="16"/>
      <c r="AT786" s="16"/>
      <c r="AU786" s="16"/>
      <c r="AV786" s="16"/>
      <c r="AW786" s="16"/>
      <c r="AX786" s="16"/>
      <c r="AY786" s="16"/>
      <c r="AZ786" s="16"/>
      <c r="BA786" s="16"/>
      <c r="BB786" s="16"/>
      <c r="BC786" s="16"/>
      <c r="BD786" s="16"/>
      <c r="BE786" s="16"/>
      <c r="BF786" s="16"/>
      <c r="BG786" s="16"/>
      <c r="BH786" s="16"/>
      <c r="BI786" s="16"/>
      <c r="BJ786" s="16"/>
      <c r="BK786" s="16"/>
      <c r="BL786" s="16"/>
      <c r="BM786" s="16"/>
      <c r="BN786" s="16"/>
      <c r="BO786" s="16"/>
      <c r="BP786" s="16"/>
      <c r="BQ786" s="16"/>
      <c r="BR786" s="16"/>
      <c r="BS786" s="16"/>
      <c r="BT786" s="16"/>
      <c r="BU786" s="16"/>
      <c r="BV786" s="16"/>
      <c r="BW786" s="16"/>
      <c r="BX786" s="16"/>
      <c r="BY786" s="16"/>
      <c r="BZ786" s="16"/>
      <c r="CA786" s="16"/>
      <c r="CB786" s="16"/>
      <c r="CC786" s="16"/>
      <c r="CD786" s="16"/>
      <c r="CE786" s="16"/>
      <c r="CF786" s="16"/>
      <c r="CG786" s="16"/>
      <c r="CH786" s="16"/>
      <c r="CI786" s="16"/>
      <c r="CJ786" s="16"/>
      <c r="CK786" s="16"/>
      <c r="CL786" s="16"/>
      <c r="CM786" s="16"/>
      <c r="CN786" s="16"/>
      <c r="CO786" s="16"/>
      <c r="CP786" s="16"/>
      <c r="CQ786" s="16"/>
      <c r="CR786" s="16"/>
      <c r="CS786" s="16"/>
      <c r="CT786" s="16"/>
      <c r="CU786" s="16"/>
      <c r="CV786" s="16"/>
      <c r="CW786" s="16"/>
      <c r="CX786" s="16"/>
      <c r="CY786" s="16"/>
      <c r="CZ786" s="16"/>
      <c r="DA786" s="16"/>
      <c r="DB786" s="16"/>
    </row>
    <row r="787" spans="4:106" s="13" customFormat="1">
      <c r="D787" s="68"/>
      <c r="E787" s="77"/>
      <c r="F787" s="85"/>
      <c r="G787" s="16"/>
      <c r="H787" s="16"/>
      <c r="I787" s="16"/>
      <c r="J787" s="16"/>
      <c r="K787" s="16"/>
      <c r="L787" s="16"/>
      <c r="M787" s="16"/>
      <c r="N787" s="91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6"/>
      <c r="AJ787" s="16"/>
      <c r="AK787" s="16"/>
      <c r="AL787" s="16"/>
      <c r="AM787" s="16"/>
      <c r="AN787" s="16"/>
      <c r="AO787" s="16"/>
      <c r="AP787" s="16"/>
      <c r="AQ787" s="16"/>
      <c r="AR787" s="16"/>
      <c r="AS787" s="16"/>
      <c r="AT787" s="16"/>
      <c r="AU787" s="16"/>
      <c r="AV787" s="16"/>
      <c r="AW787" s="16"/>
      <c r="AX787" s="16"/>
      <c r="AY787" s="16"/>
      <c r="AZ787" s="16"/>
      <c r="BA787" s="16"/>
      <c r="BB787" s="16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6"/>
      <c r="BP787" s="16"/>
      <c r="BQ787" s="16"/>
      <c r="BR787" s="16"/>
      <c r="BS787" s="16"/>
      <c r="BT787" s="16"/>
      <c r="BU787" s="16"/>
      <c r="BV787" s="16"/>
      <c r="BW787" s="16"/>
      <c r="BX787" s="16"/>
      <c r="BY787" s="16"/>
      <c r="BZ787" s="16"/>
      <c r="CA787" s="16"/>
      <c r="CB787" s="16"/>
      <c r="CC787" s="16"/>
      <c r="CD787" s="16"/>
      <c r="CE787" s="16"/>
      <c r="CF787" s="16"/>
      <c r="CG787" s="16"/>
      <c r="CH787" s="16"/>
      <c r="CI787" s="16"/>
      <c r="CJ787" s="16"/>
      <c r="CK787" s="16"/>
      <c r="CL787" s="16"/>
      <c r="CM787" s="16"/>
      <c r="CN787" s="16"/>
      <c r="CO787" s="16"/>
      <c r="CP787" s="16"/>
      <c r="CQ787" s="16"/>
      <c r="CR787" s="16"/>
      <c r="CS787" s="16"/>
      <c r="CT787" s="16"/>
      <c r="CU787" s="16"/>
      <c r="CV787" s="16"/>
      <c r="CW787" s="16"/>
      <c r="CX787" s="16"/>
      <c r="CY787" s="16"/>
      <c r="CZ787" s="16"/>
      <c r="DA787" s="16"/>
      <c r="DB787" s="16"/>
    </row>
    <row r="788" spans="4:106" s="13" customFormat="1">
      <c r="D788" s="68"/>
      <c r="E788" s="77"/>
      <c r="F788" s="85"/>
      <c r="G788" s="16"/>
      <c r="H788" s="16"/>
      <c r="I788" s="16"/>
      <c r="J788" s="16"/>
      <c r="K788" s="16"/>
      <c r="L788" s="16"/>
      <c r="M788" s="16"/>
      <c r="N788" s="91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6"/>
      <c r="AJ788" s="16"/>
      <c r="AK788" s="16"/>
      <c r="AL788" s="16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6"/>
      <c r="AZ788" s="16"/>
      <c r="BA788" s="16"/>
      <c r="BB788" s="16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6"/>
      <c r="BP788" s="16"/>
      <c r="BQ788" s="16"/>
      <c r="BR788" s="16"/>
      <c r="BS788" s="16"/>
      <c r="BT788" s="16"/>
      <c r="BU788" s="16"/>
      <c r="BV788" s="16"/>
      <c r="BW788" s="16"/>
      <c r="BX788" s="16"/>
      <c r="BY788" s="16"/>
      <c r="BZ788" s="16"/>
      <c r="CA788" s="16"/>
      <c r="CB788" s="16"/>
      <c r="CC788" s="16"/>
      <c r="CD788" s="16"/>
      <c r="CE788" s="16"/>
      <c r="CF788" s="16"/>
      <c r="CG788" s="16"/>
      <c r="CH788" s="16"/>
      <c r="CI788" s="16"/>
      <c r="CJ788" s="16"/>
      <c r="CK788" s="16"/>
      <c r="CL788" s="16"/>
      <c r="CM788" s="16"/>
      <c r="CN788" s="16"/>
      <c r="CO788" s="16"/>
      <c r="CP788" s="16"/>
      <c r="CQ788" s="16"/>
      <c r="CR788" s="16"/>
      <c r="CS788" s="16"/>
      <c r="CT788" s="16"/>
      <c r="CU788" s="16"/>
      <c r="CV788" s="16"/>
      <c r="CW788" s="16"/>
      <c r="CX788" s="16"/>
      <c r="CY788" s="16"/>
      <c r="CZ788" s="16"/>
      <c r="DA788" s="16"/>
      <c r="DB788" s="16"/>
    </row>
    <row r="789" spans="4:106" s="13" customFormat="1">
      <c r="D789" s="68"/>
      <c r="E789" s="77"/>
      <c r="F789" s="85"/>
      <c r="G789" s="16"/>
      <c r="H789" s="16"/>
      <c r="I789" s="16"/>
      <c r="J789" s="16"/>
      <c r="K789" s="16"/>
      <c r="L789" s="16"/>
      <c r="M789" s="16"/>
      <c r="N789" s="91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6"/>
      <c r="AJ789" s="16"/>
      <c r="AK789" s="16"/>
      <c r="AL789" s="16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6"/>
      <c r="AZ789" s="16"/>
      <c r="BA789" s="16"/>
      <c r="BB789" s="16"/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6"/>
      <c r="BP789" s="16"/>
      <c r="BQ789" s="16"/>
      <c r="BR789" s="16"/>
      <c r="BS789" s="16"/>
      <c r="BT789" s="16"/>
      <c r="BU789" s="16"/>
      <c r="BV789" s="16"/>
      <c r="BW789" s="16"/>
      <c r="BX789" s="16"/>
      <c r="BY789" s="16"/>
      <c r="BZ789" s="16"/>
      <c r="CA789" s="16"/>
      <c r="CB789" s="16"/>
      <c r="CC789" s="16"/>
      <c r="CD789" s="16"/>
      <c r="CE789" s="16"/>
      <c r="CF789" s="16"/>
      <c r="CG789" s="16"/>
      <c r="CH789" s="16"/>
      <c r="CI789" s="16"/>
      <c r="CJ789" s="16"/>
      <c r="CK789" s="16"/>
      <c r="CL789" s="16"/>
      <c r="CM789" s="16"/>
      <c r="CN789" s="16"/>
      <c r="CO789" s="16"/>
      <c r="CP789" s="16"/>
      <c r="CQ789" s="16"/>
      <c r="CR789" s="16"/>
      <c r="CS789" s="16"/>
      <c r="CT789" s="16"/>
      <c r="CU789" s="16"/>
      <c r="CV789" s="16"/>
      <c r="CW789" s="16"/>
      <c r="CX789" s="16"/>
      <c r="CY789" s="16"/>
      <c r="CZ789" s="16"/>
      <c r="DA789" s="16"/>
      <c r="DB789" s="16"/>
    </row>
    <row r="790" spans="4:106" s="13" customFormat="1">
      <c r="D790" s="68"/>
      <c r="E790" s="77"/>
      <c r="F790" s="85"/>
      <c r="G790" s="16"/>
      <c r="H790" s="16"/>
      <c r="I790" s="16"/>
      <c r="J790" s="16"/>
      <c r="K790" s="16"/>
      <c r="L790" s="16"/>
      <c r="M790" s="16"/>
      <c r="N790" s="91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6"/>
      <c r="AJ790" s="16"/>
      <c r="AK790" s="16"/>
      <c r="AL790" s="16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6"/>
      <c r="AZ790" s="16"/>
      <c r="BA790" s="16"/>
      <c r="BB790" s="16"/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6"/>
      <c r="BP790" s="16"/>
      <c r="BQ790" s="16"/>
      <c r="BR790" s="16"/>
      <c r="BS790" s="16"/>
      <c r="BT790" s="16"/>
      <c r="BU790" s="16"/>
      <c r="BV790" s="16"/>
      <c r="BW790" s="16"/>
      <c r="BX790" s="16"/>
      <c r="BY790" s="16"/>
      <c r="BZ790" s="16"/>
      <c r="CA790" s="16"/>
      <c r="CB790" s="16"/>
      <c r="CC790" s="16"/>
      <c r="CD790" s="16"/>
      <c r="CE790" s="16"/>
      <c r="CF790" s="16"/>
      <c r="CG790" s="16"/>
      <c r="CH790" s="16"/>
      <c r="CI790" s="16"/>
      <c r="CJ790" s="16"/>
      <c r="CK790" s="16"/>
      <c r="CL790" s="16"/>
      <c r="CM790" s="16"/>
      <c r="CN790" s="16"/>
      <c r="CO790" s="16"/>
      <c r="CP790" s="16"/>
      <c r="CQ790" s="16"/>
      <c r="CR790" s="16"/>
      <c r="CS790" s="16"/>
      <c r="CT790" s="16"/>
      <c r="CU790" s="16"/>
      <c r="CV790" s="16"/>
      <c r="CW790" s="16"/>
      <c r="CX790" s="16"/>
      <c r="CY790" s="16"/>
      <c r="CZ790" s="16"/>
      <c r="DA790" s="16"/>
      <c r="DB790" s="16"/>
    </row>
    <row r="791" spans="4:106" s="13" customFormat="1">
      <c r="D791" s="68"/>
      <c r="E791" s="77"/>
      <c r="F791" s="85"/>
      <c r="G791" s="16"/>
      <c r="H791" s="16"/>
      <c r="I791" s="16"/>
      <c r="J791" s="16"/>
      <c r="K791" s="16"/>
      <c r="L791" s="16"/>
      <c r="M791" s="16"/>
      <c r="N791" s="91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6"/>
      <c r="AJ791" s="16"/>
      <c r="AK791" s="16"/>
      <c r="AL791" s="16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6"/>
      <c r="AZ791" s="16"/>
      <c r="BA791" s="16"/>
      <c r="BB791" s="16"/>
      <c r="BC791" s="16"/>
      <c r="BD791" s="16"/>
      <c r="BE791" s="16"/>
      <c r="BF791" s="16"/>
      <c r="BG791" s="16"/>
      <c r="BH791" s="16"/>
      <c r="BI791" s="16"/>
      <c r="BJ791" s="16"/>
      <c r="BK791" s="16"/>
      <c r="BL791" s="16"/>
      <c r="BM791" s="16"/>
      <c r="BN791" s="16"/>
      <c r="BO791" s="16"/>
      <c r="BP791" s="16"/>
      <c r="BQ791" s="16"/>
      <c r="BR791" s="16"/>
      <c r="BS791" s="16"/>
      <c r="BT791" s="16"/>
      <c r="BU791" s="16"/>
      <c r="BV791" s="16"/>
      <c r="BW791" s="16"/>
      <c r="BX791" s="16"/>
      <c r="BY791" s="16"/>
      <c r="BZ791" s="16"/>
      <c r="CA791" s="16"/>
      <c r="CB791" s="16"/>
      <c r="CC791" s="16"/>
      <c r="CD791" s="16"/>
      <c r="CE791" s="16"/>
      <c r="CF791" s="16"/>
      <c r="CG791" s="16"/>
      <c r="CH791" s="16"/>
      <c r="CI791" s="16"/>
      <c r="CJ791" s="16"/>
      <c r="CK791" s="16"/>
      <c r="CL791" s="16"/>
      <c r="CM791" s="16"/>
      <c r="CN791" s="16"/>
      <c r="CO791" s="16"/>
      <c r="CP791" s="16"/>
      <c r="CQ791" s="16"/>
      <c r="CR791" s="16"/>
      <c r="CS791" s="16"/>
      <c r="CT791" s="16"/>
      <c r="CU791" s="16"/>
      <c r="CV791" s="16"/>
      <c r="CW791" s="16"/>
      <c r="CX791" s="16"/>
      <c r="CY791" s="16"/>
      <c r="CZ791" s="16"/>
      <c r="DA791" s="16"/>
      <c r="DB791" s="16"/>
    </row>
    <row r="792" spans="4:106" s="13" customFormat="1">
      <c r="D792" s="68"/>
      <c r="E792" s="77"/>
      <c r="F792" s="85"/>
      <c r="G792" s="16"/>
      <c r="H792" s="16"/>
      <c r="I792" s="16"/>
      <c r="J792" s="16"/>
      <c r="K792" s="16"/>
      <c r="L792" s="16"/>
      <c r="M792" s="16"/>
      <c r="N792" s="91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6"/>
      <c r="AJ792" s="16"/>
      <c r="AK792" s="16"/>
      <c r="AL792" s="16"/>
      <c r="AM792" s="16"/>
      <c r="AN792" s="16"/>
      <c r="AO792" s="16"/>
      <c r="AP792" s="16"/>
      <c r="AQ792" s="16"/>
      <c r="AR792" s="16"/>
      <c r="AS792" s="16"/>
      <c r="AT792" s="16"/>
      <c r="AU792" s="16"/>
      <c r="AV792" s="16"/>
      <c r="AW792" s="16"/>
      <c r="AX792" s="16"/>
      <c r="AY792" s="16"/>
      <c r="AZ792" s="16"/>
      <c r="BA792" s="16"/>
      <c r="BB792" s="16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  <c r="BO792" s="16"/>
      <c r="BP792" s="16"/>
      <c r="BQ792" s="16"/>
      <c r="BR792" s="16"/>
      <c r="BS792" s="16"/>
      <c r="BT792" s="16"/>
      <c r="BU792" s="16"/>
      <c r="BV792" s="16"/>
      <c r="BW792" s="16"/>
      <c r="BX792" s="16"/>
      <c r="BY792" s="16"/>
      <c r="BZ792" s="16"/>
      <c r="CA792" s="16"/>
      <c r="CB792" s="16"/>
      <c r="CC792" s="16"/>
      <c r="CD792" s="16"/>
      <c r="CE792" s="16"/>
      <c r="CF792" s="16"/>
      <c r="CG792" s="16"/>
      <c r="CH792" s="16"/>
      <c r="CI792" s="16"/>
      <c r="CJ792" s="16"/>
      <c r="CK792" s="16"/>
      <c r="CL792" s="16"/>
      <c r="CM792" s="16"/>
      <c r="CN792" s="16"/>
      <c r="CO792" s="16"/>
      <c r="CP792" s="16"/>
      <c r="CQ792" s="16"/>
      <c r="CR792" s="16"/>
      <c r="CS792" s="16"/>
      <c r="CT792" s="16"/>
      <c r="CU792" s="16"/>
      <c r="CV792" s="16"/>
      <c r="CW792" s="16"/>
      <c r="CX792" s="16"/>
      <c r="CY792" s="16"/>
      <c r="CZ792" s="16"/>
      <c r="DA792" s="16"/>
      <c r="DB792" s="16"/>
    </row>
    <row r="793" spans="4:106" s="13" customFormat="1">
      <c r="D793" s="68"/>
      <c r="E793" s="77"/>
      <c r="F793" s="85"/>
      <c r="G793" s="16"/>
      <c r="H793" s="16"/>
      <c r="I793" s="16"/>
      <c r="J793" s="16"/>
      <c r="K793" s="16"/>
      <c r="L793" s="16"/>
      <c r="M793" s="16"/>
      <c r="N793" s="91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6"/>
      <c r="AJ793" s="16"/>
      <c r="AK793" s="16"/>
      <c r="AL793" s="16"/>
      <c r="AM793" s="16"/>
      <c r="AN793" s="16"/>
      <c r="AO793" s="16"/>
      <c r="AP793" s="16"/>
      <c r="AQ793" s="16"/>
      <c r="AR793" s="16"/>
      <c r="AS793" s="16"/>
      <c r="AT793" s="16"/>
      <c r="AU793" s="16"/>
      <c r="AV793" s="16"/>
      <c r="AW793" s="16"/>
      <c r="AX793" s="16"/>
      <c r="AY793" s="16"/>
      <c r="AZ793" s="16"/>
      <c r="BA793" s="16"/>
      <c r="BB793" s="16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  <c r="BO793" s="16"/>
      <c r="BP793" s="16"/>
      <c r="BQ793" s="16"/>
      <c r="BR793" s="16"/>
      <c r="BS793" s="16"/>
      <c r="BT793" s="16"/>
      <c r="BU793" s="16"/>
      <c r="BV793" s="16"/>
      <c r="BW793" s="16"/>
      <c r="BX793" s="16"/>
      <c r="BY793" s="16"/>
      <c r="BZ793" s="16"/>
      <c r="CA793" s="16"/>
      <c r="CB793" s="16"/>
      <c r="CC793" s="16"/>
      <c r="CD793" s="16"/>
      <c r="CE793" s="16"/>
      <c r="CF793" s="16"/>
      <c r="CG793" s="16"/>
      <c r="CH793" s="16"/>
      <c r="CI793" s="16"/>
      <c r="CJ793" s="16"/>
      <c r="CK793" s="16"/>
      <c r="CL793" s="16"/>
      <c r="CM793" s="16"/>
      <c r="CN793" s="16"/>
      <c r="CO793" s="16"/>
      <c r="CP793" s="16"/>
      <c r="CQ793" s="16"/>
      <c r="CR793" s="16"/>
      <c r="CS793" s="16"/>
      <c r="CT793" s="16"/>
      <c r="CU793" s="16"/>
      <c r="CV793" s="16"/>
      <c r="CW793" s="16"/>
      <c r="CX793" s="16"/>
      <c r="CY793" s="16"/>
      <c r="CZ793" s="16"/>
      <c r="DA793" s="16"/>
      <c r="DB793" s="16"/>
    </row>
    <row r="794" spans="4:106" s="13" customFormat="1">
      <c r="D794" s="68"/>
      <c r="E794" s="77"/>
      <c r="F794" s="85"/>
      <c r="G794" s="16"/>
      <c r="H794" s="16"/>
      <c r="I794" s="16"/>
      <c r="J794" s="16"/>
      <c r="K794" s="16"/>
      <c r="L794" s="16"/>
      <c r="M794" s="16"/>
      <c r="N794" s="91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6"/>
      <c r="AJ794" s="16"/>
      <c r="AK794" s="16"/>
      <c r="AL794" s="16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6"/>
      <c r="AZ794" s="16"/>
      <c r="BA794" s="16"/>
      <c r="BB794" s="16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6"/>
      <c r="BP794" s="16"/>
      <c r="BQ794" s="16"/>
      <c r="BR794" s="16"/>
      <c r="BS794" s="16"/>
      <c r="BT794" s="16"/>
      <c r="BU794" s="16"/>
      <c r="BV794" s="16"/>
      <c r="BW794" s="16"/>
      <c r="BX794" s="16"/>
      <c r="BY794" s="16"/>
      <c r="BZ794" s="16"/>
      <c r="CA794" s="16"/>
      <c r="CB794" s="16"/>
      <c r="CC794" s="16"/>
      <c r="CD794" s="16"/>
      <c r="CE794" s="16"/>
      <c r="CF794" s="16"/>
      <c r="CG794" s="16"/>
      <c r="CH794" s="16"/>
      <c r="CI794" s="16"/>
      <c r="CJ794" s="16"/>
      <c r="CK794" s="16"/>
      <c r="CL794" s="16"/>
      <c r="CM794" s="16"/>
      <c r="CN794" s="16"/>
      <c r="CO794" s="16"/>
      <c r="CP794" s="16"/>
      <c r="CQ794" s="16"/>
      <c r="CR794" s="16"/>
      <c r="CS794" s="16"/>
      <c r="CT794" s="16"/>
      <c r="CU794" s="16"/>
      <c r="CV794" s="16"/>
      <c r="CW794" s="16"/>
      <c r="CX794" s="16"/>
      <c r="CY794" s="16"/>
      <c r="CZ794" s="16"/>
      <c r="DA794" s="16"/>
      <c r="DB794" s="16"/>
    </row>
    <row r="795" spans="4:106" s="13" customFormat="1">
      <c r="D795" s="68"/>
      <c r="E795" s="77"/>
      <c r="F795" s="85"/>
      <c r="G795" s="16"/>
      <c r="H795" s="16"/>
      <c r="I795" s="16"/>
      <c r="J795" s="16"/>
      <c r="K795" s="16"/>
      <c r="L795" s="16"/>
      <c r="M795" s="16"/>
      <c r="N795" s="91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6"/>
      <c r="AJ795" s="16"/>
      <c r="AK795" s="16"/>
      <c r="AL795" s="16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6"/>
      <c r="AZ795" s="16"/>
      <c r="BA795" s="16"/>
      <c r="BB795" s="16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  <c r="BO795" s="16"/>
      <c r="BP795" s="16"/>
      <c r="BQ795" s="16"/>
      <c r="BR795" s="16"/>
      <c r="BS795" s="16"/>
      <c r="BT795" s="16"/>
      <c r="BU795" s="16"/>
      <c r="BV795" s="16"/>
      <c r="BW795" s="16"/>
      <c r="BX795" s="16"/>
      <c r="BY795" s="16"/>
      <c r="BZ795" s="16"/>
      <c r="CA795" s="16"/>
      <c r="CB795" s="16"/>
      <c r="CC795" s="16"/>
      <c r="CD795" s="16"/>
      <c r="CE795" s="16"/>
      <c r="CF795" s="16"/>
      <c r="CG795" s="16"/>
      <c r="CH795" s="16"/>
      <c r="CI795" s="16"/>
      <c r="CJ795" s="16"/>
      <c r="CK795" s="16"/>
      <c r="CL795" s="16"/>
      <c r="CM795" s="16"/>
      <c r="CN795" s="16"/>
      <c r="CO795" s="16"/>
      <c r="CP795" s="16"/>
      <c r="CQ795" s="16"/>
      <c r="CR795" s="16"/>
      <c r="CS795" s="16"/>
      <c r="CT795" s="16"/>
      <c r="CU795" s="16"/>
      <c r="CV795" s="16"/>
      <c r="CW795" s="16"/>
      <c r="CX795" s="16"/>
      <c r="CY795" s="16"/>
      <c r="CZ795" s="16"/>
      <c r="DA795" s="16"/>
      <c r="DB795" s="16"/>
    </row>
    <row r="796" spans="4:106" s="13" customFormat="1">
      <c r="D796" s="68"/>
      <c r="E796" s="77"/>
      <c r="F796" s="85"/>
      <c r="G796" s="16"/>
      <c r="H796" s="16"/>
      <c r="I796" s="16"/>
      <c r="J796" s="16"/>
      <c r="K796" s="16"/>
      <c r="L796" s="16"/>
      <c r="M796" s="16"/>
      <c r="N796" s="91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6"/>
      <c r="AJ796" s="16"/>
      <c r="AK796" s="16"/>
      <c r="AL796" s="16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6"/>
      <c r="AZ796" s="16"/>
      <c r="BA796" s="16"/>
      <c r="BB796" s="16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  <c r="BO796" s="16"/>
      <c r="BP796" s="16"/>
      <c r="BQ796" s="16"/>
      <c r="BR796" s="16"/>
      <c r="BS796" s="16"/>
      <c r="BT796" s="16"/>
      <c r="BU796" s="16"/>
      <c r="BV796" s="16"/>
      <c r="BW796" s="16"/>
      <c r="BX796" s="16"/>
      <c r="BY796" s="16"/>
      <c r="BZ796" s="16"/>
      <c r="CA796" s="16"/>
      <c r="CB796" s="16"/>
      <c r="CC796" s="16"/>
      <c r="CD796" s="16"/>
      <c r="CE796" s="16"/>
      <c r="CF796" s="16"/>
      <c r="CG796" s="16"/>
      <c r="CH796" s="16"/>
      <c r="CI796" s="16"/>
      <c r="CJ796" s="16"/>
      <c r="CK796" s="16"/>
      <c r="CL796" s="16"/>
      <c r="CM796" s="16"/>
      <c r="CN796" s="16"/>
      <c r="CO796" s="16"/>
      <c r="CP796" s="16"/>
      <c r="CQ796" s="16"/>
      <c r="CR796" s="16"/>
      <c r="CS796" s="16"/>
      <c r="CT796" s="16"/>
      <c r="CU796" s="16"/>
      <c r="CV796" s="16"/>
      <c r="CW796" s="16"/>
      <c r="CX796" s="16"/>
      <c r="CY796" s="16"/>
      <c r="CZ796" s="16"/>
      <c r="DA796" s="16"/>
      <c r="DB796" s="16"/>
    </row>
    <row r="797" spans="4:106" s="13" customFormat="1">
      <c r="D797" s="68"/>
      <c r="E797" s="77"/>
      <c r="F797" s="85"/>
      <c r="G797" s="16"/>
      <c r="H797" s="16"/>
      <c r="I797" s="16"/>
      <c r="J797" s="16"/>
      <c r="K797" s="16"/>
      <c r="L797" s="16"/>
      <c r="M797" s="16"/>
      <c r="N797" s="91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6"/>
      <c r="AJ797" s="16"/>
      <c r="AK797" s="16"/>
      <c r="AL797" s="16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6"/>
      <c r="AZ797" s="16"/>
      <c r="BA797" s="16"/>
      <c r="BB797" s="16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6"/>
      <c r="BP797" s="16"/>
      <c r="BQ797" s="16"/>
      <c r="BR797" s="16"/>
      <c r="BS797" s="16"/>
      <c r="BT797" s="16"/>
      <c r="BU797" s="16"/>
      <c r="BV797" s="16"/>
      <c r="BW797" s="16"/>
      <c r="BX797" s="16"/>
      <c r="BY797" s="16"/>
      <c r="BZ797" s="16"/>
      <c r="CA797" s="16"/>
      <c r="CB797" s="16"/>
      <c r="CC797" s="16"/>
      <c r="CD797" s="16"/>
      <c r="CE797" s="16"/>
      <c r="CF797" s="16"/>
      <c r="CG797" s="16"/>
      <c r="CH797" s="16"/>
      <c r="CI797" s="16"/>
      <c r="CJ797" s="16"/>
      <c r="CK797" s="16"/>
      <c r="CL797" s="16"/>
      <c r="CM797" s="16"/>
      <c r="CN797" s="16"/>
      <c r="CO797" s="16"/>
      <c r="CP797" s="16"/>
      <c r="CQ797" s="16"/>
      <c r="CR797" s="16"/>
      <c r="CS797" s="16"/>
      <c r="CT797" s="16"/>
      <c r="CU797" s="16"/>
      <c r="CV797" s="16"/>
      <c r="CW797" s="16"/>
      <c r="CX797" s="16"/>
      <c r="CY797" s="16"/>
      <c r="CZ797" s="16"/>
      <c r="DA797" s="16"/>
      <c r="DB797" s="16"/>
    </row>
    <row r="798" spans="4:106" s="13" customFormat="1">
      <c r="D798" s="68"/>
      <c r="E798" s="77"/>
      <c r="F798" s="85"/>
      <c r="G798" s="16"/>
      <c r="H798" s="16"/>
      <c r="I798" s="16"/>
      <c r="J798" s="16"/>
      <c r="K798" s="16"/>
      <c r="L798" s="16"/>
      <c r="M798" s="16"/>
      <c r="N798" s="91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6"/>
      <c r="AJ798" s="16"/>
      <c r="AK798" s="16"/>
      <c r="AL798" s="16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6"/>
      <c r="AZ798" s="16"/>
      <c r="BA798" s="16"/>
      <c r="BB798" s="16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6"/>
      <c r="BP798" s="16"/>
      <c r="BQ798" s="16"/>
      <c r="BR798" s="16"/>
      <c r="BS798" s="16"/>
      <c r="BT798" s="16"/>
      <c r="BU798" s="16"/>
      <c r="BV798" s="16"/>
      <c r="BW798" s="16"/>
      <c r="BX798" s="16"/>
      <c r="BY798" s="16"/>
      <c r="BZ798" s="16"/>
      <c r="CA798" s="16"/>
      <c r="CB798" s="16"/>
      <c r="CC798" s="16"/>
      <c r="CD798" s="16"/>
      <c r="CE798" s="16"/>
      <c r="CF798" s="16"/>
      <c r="CG798" s="16"/>
      <c r="CH798" s="16"/>
      <c r="CI798" s="16"/>
      <c r="CJ798" s="16"/>
      <c r="CK798" s="16"/>
      <c r="CL798" s="16"/>
      <c r="CM798" s="16"/>
      <c r="CN798" s="16"/>
      <c r="CO798" s="16"/>
      <c r="CP798" s="16"/>
      <c r="CQ798" s="16"/>
      <c r="CR798" s="16"/>
      <c r="CS798" s="16"/>
      <c r="CT798" s="16"/>
      <c r="CU798" s="16"/>
      <c r="CV798" s="16"/>
      <c r="CW798" s="16"/>
      <c r="CX798" s="16"/>
      <c r="CY798" s="16"/>
      <c r="CZ798" s="16"/>
      <c r="DA798" s="16"/>
      <c r="DB798" s="16"/>
    </row>
    <row r="799" spans="4:106" s="13" customFormat="1">
      <c r="D799" s="68"/>
      <c r="E799" s="77"/>
      <c r="F799" s="85"/>
      <c r="G799" s="16"/>
      <c r="H799" s="16"/>
      <c r="I799" s="16"/>
      <c r="J799" s="16"/>
      <c r="K799" s="16"/>
      <c r="L799" s="16"/>
      <c r="M799" s="16"/>
      <c r="N799" s="91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6"/>
      <c r="AJ799" s="16"/>
      <c r="AK799" s="16"/>
      <c r="AL799" s="16"/>
      <c r="AM799" s="16"/>
      <c r="AN799" s="16"/>
      <c r="AO799" s="16"/>
      <c r="AP799" s="16"/>
      <c r="AQ799" s="16"/>
      <c r="AR799" s="16"/>
      <c r="AS799" s="16"/>
      <c r="AT799" s="16"/>
      <c r="AU799" s="16"/>
      <c r="AV799" s="16"/>
      <c r="AW799" s="16"/>
      <c r="AX799" s="16"/>
      <c r="AY799" s="16"/>
      <c r="AZ799" s="16"/>
      <c r="BA799" s="16"/>
      <c r="BB799" s="16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6"/>
      <c r="BP799" s="16"/>
      <c r="BQ799" s="16"/>
      <c r="BR799" s="16"/>
      <c r="BS799" s="16"/>
      <c r="BT799" s="16"/>
      <c r="BU799" s="16"/>
      <c r="BV799" s="16"/>
      <c r="BW799" s="16"/>
      <c r="BX799" s="16"/>
      <c r="BY799" s="16"/>
      <c r="BZ799" s="16"/>
      <c r="CA799" s="16"/>
      <c r="CB799" s="16"/>
      <c r="CC799" s="16"/>
      <c r="CD799" s="16"/>
      <c r="CE799" s="16"/>
      <c r="CF799" s="16"/>
      <c r="CG799" s="16"/>
      <c r="CH799" s="16"/>
      <c r="CI799" s="16"/>
      <c r="CJ799" s="16"/>
      <c r="CK799" s="16"/>
      <c r="CL799" s="16"/>
      <c r="CM799" s="16"/>
      <c r="CN799" s="16"/>
      <c r="CO799" s="16"/>
      <c r="CP799" s="16"/>
      <c r="CQ799" s="16"/>
      <c r="CR799" s="16"/>
      <c r="CS799" s="16"/>
      <c r="CT799" s="16"/>
      <c r="CU799" s="16"/>
      <c r="CV799" s="16"/>
      <c r="CW799" s="16"/>
      <c r="CX799" s="16"/>
      <c r="CY799" s="16"/>
      <c r="CZ799" s="16"/>
      <c r="DA799" s="16"/>
      <c r="DB799" s="16"/>
    </row>
    <row r="800" spans="4:106" s="13" customFormat="1">
      <c r="D800" s="68"/>
      <c r="E800" s="77"/>
      <c r="F800" s="85"/>
      <c r="G800" s="16"/>
      <c r="H800" s="16"/>
      <c r="I800" s="16"/>
      <c r="J800" s="16"/>
      <c r="K800" s="16"/>
      <c r="L800" s="16"/>
      <c r="M800" s="16"/>
      <c r="N800" s="91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6"/>
      <c r="AJ800" s="16"/>
      <c r="AK800" s="16"/>
      <c r="AL800" s="16"/>
      <c r="AM800" s="16"/>
      <c r="AN800" s="16"/>
      <c r="AO800" s="16"/>
      <c r="AP800" s="16"/>
      <c r="AQ800" s="16"/>
      <c r="AR800" s="16"/>
      <c r="AS800" s="16"/>
      <c r="AT800" s="16"/>
      <c r="AU800" s="16"/>
      <c r="AV800" s="16"/>
      <c r="AW800" s="16"/>
      <c r="AX800" s="16"/>
      <c r="AY800" s="16"/>
      <c r="AZ800" s="16"/>
      <c r="BA800" s="16"/>
      <c r="BB800" s="16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6"/>
      <c r="BP800" s="16"/>
      <c r="BQ800" s="16"/>
      <c r="BR800" s="16"/>
      <c r="BS800" s="16"/>
      <c r="BT800" s="16"/>
      <c r="BU800" s="16"/>
      <c r="BV800" s="16"/>
      <c r="BW800" s="16"/>
      <c r="BX800" s="16"/>
      <c r="BY800" s="16"/>
      <c r="BZ800" s="16"/>
      <c r="CA800" s="16"/>
      <c r="CB800" s="16"/>
      <c r="CC800" s="16"/>
      <c r="CD800" s="16"/>
      <c r="CE800" s="16"/>
      <c r="CF800" s="16"/>
      <c r="CG800" s="16"/>
      <c r="CH800" s="16"/>
      <c r="CI800" s="16"/>
      <c r="CJ800" s="16"/>
      <c r="CK800" s="16"/>
      <c r="CL800" s="16"/>
      <c r="CM800" s="16"/>
      <c r="CN800" s="16"/>
      <c r="CO800" s="16"/>
      <c r="CP800" s="16"/>
      <c r="CQ800" s="16"/>
      <c r="CR800" s="16"/>
      <c r="CS800" s="16"/>
      <c r="CT800" s="16"/>
      <c r="CU800" s="16"/>
      <c r="CV800" s="16"/>
      <c r="CW800" s="16"/>
      <c r="CX800" s="16"/>
      <c r="CY800" s="16"/>
      <c r="CZ800" s="16"/>
      <c r="DA800" s="16"/>
      <c r="DB800" s="16"/>
    </row>
    <row r="801" spans="4:106" s="13" customFormat="1">
      <c r="D801" s="68"/>
      <c r="E801" s="77"/>
      <c r="F801" s="85"/>
      <c r="G801" s="16"/>
      <c r="H801" s="16"/>
      <c r="I801" s="16"/>
      <c r="J801" s="16"/>
      <c r="K801" s="16"/>
      <c r="L801" s="16"/>
      <c r="M801" s="16"/>
      <c r="N801" s="91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6"/>
      <c r="AJ801" s="16"/>
      <c r="AK801" s="16"/>
      <c r="AL801" s="16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6"/>
      <c r="AZ801" s="16"/>
      <c r="BA801" s="16"/>
      <c r="BB801" s="16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  <c r="BO801" s="16"/>
      <c r="BP801" s="16"/>
      <c r="BQ801" s="16"/>
      <c r="BR801" s="16"/>
      <c r="BS801" s="16"/>
      <c r="BT801" s="16"/>
      <c r="BU801" s="16"/>
      <c r="BV801" s="16"/>
      <c r="BW801" s="16"/>
      <c r="BX801" s="16"/>
      <c r="BY801" s="16"/>
      <c r="BZ801" s="16"/>
      <c r="CA801" s="16"/>
      <c r="CB801" s="16"/>
      <c r="CC801" s="16"/>
      <c r="CD801" s="16"/>
      <c r="CE801" s="16"/>
      <c r="CF801" s="16"/>
      <c r="CG801" s="16"/>
      <c r="CH801" s="16"/>
      <c r="CI801" s="16"/>
      <c r="CJ801" s="16"/>
      <c r="CK801" s="16"/>
      <c r="CL801" s="16"/>
      <c r="CM801" s="16"/>
      <c r="CN801" s="16"/>
      <c r="CO801" s="16"/>
      <c r="CP801" s="16"/>
      <c r="CQ801" s="16"/>
      <c r="CR801" s="16"/>
      <c r="CS801" s="16"/>
      <c r="CT801" s="16"/>
      <c r="CU801" s="16"/>
      <c r="CV801" s="16"/>
      <c r="CW801" s="16"/>
      <c r="CX801" s="16"/>
      <c r="CY801" s="16"/>
      <c r="CZ801" s="16"/>
      <c r="DA801" s="16"/>
      <c r="DB801" s="16"/>
    </row>
    <row r="802" spans="4:106" s="13" customFormat="1">
      <c r="D802" s="68"/>
      <c r="E802" s="77"/>
      <c r="F802" s="85"/>
      <c r="G802" s="16"/>
      <c r="H802" s="16"/>
      <c r="I802" s="16"/>
      <c r="J802" s="16"/>
      <c r="K802" s="16"/>
      <c r="L802" s="16"/>
      <c r="M802" s="16"/>
      <c r="N802" s="91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6"/>
      <c r="AJ802" s="16"/>
      <c r="AK802" s="16"/>
      <c r="AL802" s="16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6"/>
      <c r="AZ802" s="16"/>
      <c r="BA802" s="16"/>
      <c r="BB802" s="16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  <c r="BO802" s="16"/>
      <c r="BP802" s="16"/>
      <c r="BQ802" s="16"/>
      <c r="BR802" s="16"/>
      <c r="BS802" s="16"/>
      <c r="BT802" s="16"/>
      <c r="BU802" s="16"/>
      <c r="BV802" s="16"/>
      <c r="BW802" s="16"/>
      <c r="BX802" s="16"/>
      <c r="BY802" s="16"/>
      <c r="BZ802" s="16"/>
      <c r="CA802" s="16"/>
      <c r="CB802" s="16"/>
      <c r="CC802" s="16"/>
      <c r="CD802" s="16"/>
      <c r="CE802" s="16"/>
      <c r="CF802" s="16"/>
      <c r="CG802" s="16"/>
      <c r="CH802" s="16"/>
      <c r="CI802" s="16"/>
      <c r="CJ802" s="16"/>
      <c r="CK802" s="16"/>
      <c r="CL802" s="16"/>
      <c r="CM802" s="16"/>
      <c r="CN802" s="16"/>
      <c r="CO802" s="16"/>
      <c r="CP802" s="16"/>
      <c r="CQ802" s="16"/>
      <c r="CR802" s="16"/>
      <c r="CS802" s="16"/>
      <c r="CT802" s="16"/>
      <c r="CU802" s="16"/>
      <c r="CV802" s="16"/>
      <c r="CW802" s="16"/>
      <c r="CX802" s="16"/>
      <c r="CY802" s="16"/>
      <c r="CZ802" s="16"/>
      <c r="DA802" s="16"/>
      <c r="DB802" s="16"/>
    </row>
    <row r="803" spans="4:106" s="13" customFormat="1">
      <c r="D803" s="68"/>
      <c r="E803" s="77"/>
      <c r="F803" s="85"/>
      <c r="G803" s="16"/>
      <c r="H803" s="16"/>
      <c r="I803" s="16"/>
      <c r="J803" s="16"/>
      <c r="K803" s="16"/>
      <c r="L803" s="16"/>
      <c r="M803" s="16"/>
      <c r="N803" s="91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6"/>
      <c r="AJ803" s="16"/>
      <c r="AK803" s="16"/>
      <c r="AL803" s="16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6"/>
      <c r="AZ803" s="16"/>
      <c r="BA803" s="16"/>
      <c r="BB803" s="16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6"/>
      <c r="BP803" s="16"/>
      <c r="BQ803" s="16"/>
      <c r="BR803" s="16"/>
      <c r="BS803" s="16"/>
      <c r="BT803" s="16"/>
      <c r="BU803" s="16"/>
      <c r="BV803" s="16"/>
      <c r="BW803" s="16"/>
      <c r="BX803" s="16"/>
      <c r="BY803" s="16"/>
      <c r="BZ803" s="16"/>
      <c r="CA803" s="16"/>
      <c r="CB803" s="16"/>
      <c r="CC803" s="16"/>
      <c r="CD803" s="16"/>
      <c r="CE803" s="16"/>
      <c r="CF803" s="16"/>
      <c r="CG803" s="16"/>
      <c r="CH803" s="16"/>
      <c r="CI803" s="16"/>
      <c r="CJ803" s="16"/>
      <c r="CK803" s="16"/>
      <c r="CL803" s="16"/>
      <c r="CM803" s="16"/>
      <c r="CN803" s="16"/>
      <c r="CO803" s="16"/>
      <c r="CP803" s="16"/>
      <c r="CQ803" s="16"/>
      <c r="CR803" s="16"/>
      <c r="CS803" s="16"/>
      <c r="CT803" s="16"/>
      <c r="CU803" s="16"/>
      <c r="CV803" s="16"/>
      <c r="CW803" s="16"/>
      <c r="CX803" s="16"/>
      <c r="CY803" s="16"/>
      <c r="CZ803" s="16"/>
      <c r="DA803" s="16"/>
      <c r="DB803" s="16"/>
    </row>
    <row r="804" spans="4:106" s="13" customFormat="1">
      <c r="D804" s="68"/>
      <c r="E804" s="77"/>
      <c r="F804" s="85"/>
      <c r="G804" s="16"/>
      <c r="H804" s="16"/>
      <c r="I804" s="16"/>
      <c r="J804" s="16"/>
      <c r="K804" s="16"/>
      <c r="L804" s="16"/>
      <c r="M804" s="16"/>
      <c r="N804" s="91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  <c r="AG804" s="16"/>
      <c r="AH804" s="16"/>
      <c r="AI804" s="16"/>
      <c r="AJ804" s="16"/>
      <c r="AK804" s="16"/>
      <c r="AL804" s="16"/>
      <c r="AM804" s="16"/>
      <c r="AN804" s="16"/>
      <c r="AO804" s="16"/>
      <c r="AP804" s="16"/>
      <c r="AQ804" s="16"/>
      <c r="AR804" s="16"/>
      <c r="AS804" s="16"/>
      <c r="AT804" s="16"/>
      <c r="AU804" s="16"/>
      <c r="AV804" s="16"/>
      <c r="AW804" s="16"/>
      <c r="AX804" s="16"/>
      <c r="AY804" s="16"/>
      <c r="AZ804" s="16"/>
      <c r="BA804" s="16"/>
      <c r="BB804" s="16"/>
      <c r="BC804" s="16"/>
      <c r="BD804" s="16"/>
      <c r="BE804" s="16"/>
      <c r="BF804" s="16"/>
      <c r="BG804" s="16"/>
      <c r="BH804" s="16"/>
      <c r="BI804" s="16"/>
      <c r="BJ804" s="16"/>
      <c r="BK804" s="16"/>
      <c r="BL804" s="16"/>
      <c r="BM804" s="16"/>
      <c r="BN804" s="16"/>
      <c r="BO804" s="16"/>
      <c r="BP804" s="16"/>
      <c r="BQ804" s="16"/>
      <c r="BR804" s="16"/>
      <c r="BS804" s="16"/>
      <c r="BT804" s="16"/>
      <c r="BU804" s="16"/>
      <c r="BV804" s="16"/>
      <c r="BW804" s="16"/>
      <c r="BX804" s="16"/>
      <c r="BY804" s="16"/>
      <c r="BZ804" s="16"/>
      <c r="CA804" s="16"/>
      <c r="CB804" s="16"/>
      <c r="CC804" s="16"/>
      <c r="CD804" s="16"/>
      <c r="CE804" s="16"/>
      <c r="CF804" s="16"/>
      <c r="CG804" s="16"/>
      <c r="CH804" s="16"/>
      <c r="CI804" s="16"/>
      <c r="CJ804" s="16"/>
      <c r="CK804" s="16"/>
      <c r="CL804" s="16"/>
      <c r="CM804" s="16"/>
      <c r="CN804" s="16"/>
      <c r="CO804" s="16"/>
      <c r="CP804" s="16"/>
      <c r="CQ804" s="16"/>
      <c r="CR804" s="16"/>
      <c r="CS804" s="16"/>
      <c r="CT804" s="16"/>
      <c r="CU804" s="16"/>
      <c r="CV804" s="16"/>
      <c r="CW804" s="16"/>
      <c r="CX804" s="16"/>
      <c r="CY804" s="16"/>
      <c r="CZ804" s="16"/>
      <c r="DA804" s="16"/>
      <c r="DB804" s="16"/>
    </row>
    <row r="805" spans="4:106" s="13" customFormat="1">
      <c r="D805" s="68"/>
      <c r="E805" s="77"/>
      <c r="F805" s="85"/>
      <c r="G805" s="16"/>
      <c r="H805" s="16"/>
      <c r="I805" s="16"/>
      <c r="J805" s="16"/>
      <c r="K805" s="16"/>
      <c r="L805" s="16"/>
      <c r="M805" s="16"/>
      <c r="N805" s="91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6"/>
      <c r="AJ805" s="16"/>
      <c r="AK805" s="16"/>
      <c r="AL805" s="16"/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6"/>
      <c r="AZ805" s="16"/>
      <c r="BA805" s="16"/>
      <c r="BB805" s="16"/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  <c r="BO805" s="16"/>
      <c r="BP805" s="16"/>
      <c r="BQ805" s="16"/>
      <c r="BR805" s="16"/>
      <c r="BS805" s="16"/>
      <c r="BT805" s="16"/>
      <c r="BU805" s="16"/>
      <c r="BV805" s="16"/>
      <c r="BW805" s="16"/>
      <c r="BX805" s="16"/>
      <c r="BY805" s="16"/>
      <c r="BZ805" s="16"/>
      <c r="CA805" s="16"/>
      <c r="CB805" s="16"/>
      <c r="CC805" s="16"/>
      <c r="CD805" s="16"/>
      <c r="CE805" s="16"/>
      <c r="CF805" s="16"/>
      <c r="CG805" s="16"/>
      <c r="CH805" s="16"/>
      <c r="CI805" s="16"/>
      <c r="CJ805" s="16"/>
      <c r="CK805" s="16"/>
      <c r="CL805" s="16"/>
      <c r="CM805" s="16"/>
      <c r="CN805" s="16"/>
      <c r="CO805" s="16"/>
      <c r="CP805" s="16"/>
      <c r="CQ805" s="16"/>
      <c r="CR805" s="16"/>
      <c r="CS805" s="16"/>
      <c r="CT805" s="16"/>
      <c r="CU805" s="16"/>
      <c r="CV805" s="16"/>
      <c r="CW805" s="16"/>
      <c r="CX805" s="16"/>
      <c r="CY805" s="16"/>
      <c r="CZ805" s="16"/>
      <c r="DA805" s="16"/>
      <c r="DB805" s="16"/>
    </row>
    <row r="806" spans="4:106" s="13" customFormat="1">
      <c r="D806" s="68"/>
      <c r="E806" s="77"/>
      <c r="F806" s="85"/>
      <c r="G806" s="16"/>
      <c r="H806" s="16"/>
      <c r="I806" s="16"/>
      <c r="J806" s="16"/>
      <c r="K806" s="16"/>
      <c r="L806" s="16"/>
      <c r="M806" s="16"/>
      <c r="N806" s="91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6"/>
      <c r="AJ806" s="16"/>
      <c r="AK806" s="16"/>
      <c r="AL806" s="16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6"/>
      <c r="AZ806" s="16"/>
      <c r="BA806" s="16"/>
      <c r="BB806" s="16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  <c r="BO806" s="16"/>
      <c r="BP806" s="16"/>
      <c r="BQ806" s="16"/>
      <c r="BR806" s="16"/>
      <c r="BS806" s="16"/>
      <c r="BT806" s="16"/>
      <c r="BU806" s="16"/>
      <c r="BV806" s="16"/>
      <c r="BW806" s="16"/>
      <c r="BX806" s="16"/>
      <c r="BY806" s="16"/>
      <c r="BZ806" s="16"/>
      <c r="CA806" s="16"/>
      <c r="CB806" s="16"/>
      <c r="CC806" s="16"/>
      <c r="CD806" s="16"/>
      <c r="CE806" s="16"/>
      <c r="CF806" s="16"/>
      <c r="CG806" s="16"/>
      <c r="CH806" s="16"/>
      <c r="CI806" s="16"/>
      <c r="CJ806" s="16"/>
      <c r="CK806" s="16"/>
      <c r="CL806" s="16"/>
      <c r="CM806" s="16"/>
      <c r="CN806" s="16"/>
      <c r="CO806" s="16"/>
      <c r="CP806" s="16"/>
      <c r="CQ806" s="16"/>
      <c r="CR806" s="16"/>
      <c r="CS806" s="16"/>
      <c r="CT806" s="16"/>
      <c r="CU806" s="16"/>
      <c r="CV806" s="16"/>
      <c r="CW806" s="16"/>
      <c r="CX806" s="16"/>
      <c r="CY806" s="16"/>
      <c r="CZ806" s="16"/>
      <c r="DA806" s="16"/>
      <c r="DB806" s="16"/>
    </row>
    <row r="807" spans="4:106" s="13" customFormat="1">
      <c r="D807" s="68"/>
      <c r="E807" s="77"/>
      <c r="F807" s="85"/>
      <c r="G807" s="16"/>
      <c r="H807" s="16"/>
      <c r="I807" s="16"/>
      <c r="J807" s="16"/>
      <c r="K807" s="16"/>
      <c r="L807" s="16"/>
      <c r="M807" s="16"/>
      <c r="N807" s="91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  <c r="AG807" s="16"/>
      <c r="AH807" s="16"/>
      <c r="AI807" s="16"/>
      <c r="AJ807" s="16"/>
      <c r="AK807" s="16"/>
      <c r="AL807" s="16"/>
      <c r="AM807" s="16"/>
      <c r="AN807" s="16"/>
      <c r="AO807" s="16"/>
      <c r="AP807" s="16"/>
      <c r="AQ807" s="16"/>
      <c r="AR807" s="16"/>
      <c r="AS807" s="16"/>
      <c r="AT807" s="16"/>
      <c r="AU807" s="16"/>
      <c r="AV807" s="16"/>
      <c r="AW807" s="16"/>
      <c r="AX807" s="16"/>
      <c r="AY807" s="16"/>
      <c r="AZ807" s="16"/>
      <c r="BA807" s="16"/>
      <c r="BB807" s="16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  <c r="BO807" s="16"/>
      <c r="BP807" s="16"/>
      <c r="BQ807" s="16"/>
      <c r="BR807" s="16"/>
      <c r="BS807" s="16"/>
      <c r="BT807" s="16"/>
      <c r="BU807" s="16"/>
      <c r="BV807" s="16"/>
      <c r="BW807" s="16"/>
      <c r="BX807" s="16"/>
      <c r="BY807" s="16"/>
      <c r="BZ807" s="16"/>
      <c r="CA807" s="16"/>
      <c r="CB807" s="16"/>
      <c r="CC807" s="16"/>
      <c r="CD807" s="16"/>
      <c r="CE807" s="16"/>
      <c r="CF807" s="16"/>
      <c r="CG807" s="16"/>
      <c r="CH807" s="16"/>
      <c r="CI807" s="16"/>
      <c r="CJ807" s="16"/>
      <c r="CK807" s="16"/>
      <c r="CL807" s="16"/>
      <c r="CM807" s="16"/>
      <c r="CN807" s="16"/>
      <c r="CO807" s="16"/>
      <c r="CP807" s="16"/>
      <c r="CQ807" s="16"/>
      <c r="CR807" s="16"/>
      <c r="CS807" s="16"/>
      <c r="CT807" s="16"/>
      <c r="CU807" s="16"/>
      <c r="CV807" s="16"/>
      <c r="CW807" s="16"/>
      <c r="CX807" s="16"/>
      <c r="CY807" s="16"/>
      <c r="CZ807" s="16"/>
      <c r="DA807" s="16"/>
      <c r="DB807" s="16"/>
    </row>
    <row r="808" spans="4:106" s="13" customFormat="1">
      <c r="D808" s="68"/>
      <c r="E808" s="77"/>
      <c r="F808" s="85"/>
      <c r="G808" s="16"/>
      <c r="H808" s="16"/>
      <c r="I808" s="16"/>
      <c r="J808" s="16"/>
      <c r="K808" s="16"/>
      <c r="L808" s="16"/>
      <c r="M808" s="16"/>
      <c r="N808" s="91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6"/>
      <c r="AZ808" s="16"/>
      <c r="BA808" s="16"/>
      <c r="BB808" s="16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6"/>
      <c r="BP808" s="16"/>
      <c r="BQ808" s="16"/>
      <c r="BR808" s="16"/>
      <c r="BS808" s="16"/>
      <c r="BT808" s="16"/>
      <c r="BU808" s="16"/>
      <c r="BV808" s="16"/>
      <c r="BW808" s="16"/>
      <c r="BX808" s="16"/>
      <c r="BY808" s="16"/>
      <c r="BZ808" s="16"/>
      <c r="CA808" s="16"/>
      <c r="CB808" s="16"/>
      <c r="CC808" s="16"/>
      <c r="CD808" s="16"/>
      <c r="CE808" s="16"/>
      <c r="CF808" s="16"/>
      <c r="CG808" s="16"/>
      <c r="CH808" s="16"/>
      <c r="CI808" s="16"/>
      <c r="CJ808" s="16"/>
      <c r="CK808" s="16"/>
      <c r="CL808" s="16"/>
      <c r="CM808" s="16"/>
      <c r="CN808" s="16"/>
      <c r="CO808" s="16"/>
      <c r="CP808" s="16"/>
      <c r="CQ808" s="16"/>
      <c r="CR808" s="16"/>
      <c r="CS808" s="16"/>
      <c r="CT808" s="16"/>
      <c r="CU808" s="16"/>
      <c r="CV808" s="16"/>
      <c r="CW808" s="16"/>
      <c r="CX808" s="16"/>
      <c r="CY808" s="16"/>
      <c r="CZ808" s="16"/>
      <c r="DA808" s="16"/>
      <c r="DB808" s="16"/>
    </row>
    <row r="809" spans="4:106" s="13" customFormat="1">
      <c r="D809" s="68"/>
      <c r="E809" s="77"/>
      <c r="F809" s="85"/>
      <c r="G809" s="16"/>
      <c r="H809" s="16"/>
      <c r="I809" s="16"/>
      <c r="J809" s="16"/>
      <c r="K809" s="16"/>
      <c r="L809" s="16"/>
      <c r="M809" s="16"/>
      <c r="N809" s="91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6"/>
      <c r="AZ809" s="16"/>
      <c r="BA809" s="16"/>
      <c r="BB809" s="16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6"/>
      <c r="BP809" s="16"/>
      <c r="BQ809" s="16"/>
      <c r="BR809" s="16"/>
      <c r="BS809" s="16"/>
      <c r="BT809" s="16"/>
      <c r="BU809" s="16"/>
      <c r="BV809" s="16"/>
      <c r="BW809" s="16"/>
      <c r="BX809" s="16"/>
      <c r="BY809" s="16"/>
      <c r="BZ809" s="16"/>
      <c r="CA809" s="16"/>
      <c r="CB809" s="16"/>
      <c r="CC809" s="16"/>
      <c r="CD809" s="16"/>
      <c r="CE809" s="16"/>
      <c r="CF809" s="16"/>
      <c r="CG809" s="16"/>
      <c r="CH809" s="16"/>
      <c r="CI809" s="16"/>
      <c r="CJ809" s="16"/>
      <c r="CK809" s="16"/>
      <c r="CL809" s="16"/>
      <c r="CM809" s="16"/>
      <c r="CN809" s="16"/>
      <c r="CO809" s="16"/>
      <c r="CP809" s="16"/>
      <c r="CQ809" s="16"/>
      <c r="CR809" s="16"/>
      <c r="CS809" s="16"/>
      <c r="CT809" s="16"/>
      <c r="CU809" s="16"/>
      <c r="CV809" s="16"/>
      <c r="CW809" s="16"/>
      <c r="CX809" s="16"/>
      <c r="CY809" s="16"/>
      <c r="CZ809" s="16"/>
      <c r="DA809" s="16"/>
      <c r="DB809" s="16"/>
    </row>
    <row r="810" spans="4:106" s="13" customFormat="1">
      <c r="D810" s="68"/>
      <c r="E810" s="77"/>
      <c r="F810" s="85"/>
      <c r="G810" s="16"/>
      <c r="H810" s="16"/>
      <c r="I810" s="16"/>
      <c r="J810" s="16"/>
      <c r="K810" s="16"/>
      <c r="L810" s="16"/>
      <c r="M810" s="16"/>
      <c r="N810" s="91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6"/>
      <c r="AJ810" s="16"/>
      <c r="AK810" s="16"/>
      <c r="AL810" s="16"/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6"/>
      <c r="AZ810" s="16"/>
      <c r="BA810" s="16"/>
      <c r="BB810" s="16"/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  <c r="BO810" s="16"/>
      <c r="BP810" s="16"/>
      <c r="BQ810" s="16"/>
      <c r="BR810" s="16"/>
      <c r="BS810" s="16"/>
      <c r="BT810" s="16"/>
      <c r="BU810" s="16"/>
      <c r="BV810" s="16"/>
      <c r="BW810" s="16"/>
      <c r="BX810" s="16"/>
      <c r="BY810" s="16"/>
      <c r="BZ810" s="16"/>
      <c r="CA810" s="16"/>
      <c r="CB810" s="16"/>
      <c r="CC810" s="16"/>
      <c r="CD810" s="16"/>
      <c r="CE810" s="16"/>
      <c r="CF810" s="16"/>
      <c r="CG810" s="16"/>
      <c r="CH810" s="16"/>
      <c r="CI810" s="16"/>
      <c r="CJ810" s="16"/>
      <c r="CK810" s="16"/>
      <c r="CL810" s="16"/>
      <c r="CM810" s="16"/>
      <c r="CN810" s="16"/>
      <c r="CO810" s="16"/>
      <c r="CP810" s="16"/>
      <c r="CQ810" s="16"/>
      <c r="CR810" s="16"/>
      <c r="CS810" s="16"/>
      <c r="CT810" s="16"/>
      <c r="CU810" s="16"/>
      <c r="CV810" s="16"/>
      <c r="CW810" s="16"/>
      <c r="CX810" s="16"/>
      <c r="CY810" s="16"/>
      <c r="CZ810" s="16"/>
      <c r="DA810" s="16"/>
      <c r="DB810" s="16"/>
    </row>
    <row r="811" spans="4:106" s="13" customFormat="1">
      <c r="D811" s="68"/>
      <c r="E811" s="77"/>
      <c r="F811" s="85"/>
      <c r="G811" s="16"/>
      <c r="H811" s="16"/>
      <c r="I811" s="16"/>
      <c r="J811" s="16"/>
      <c r="K811" s="16"/>
      <c r="L811" s="16"/>
      <c r="M811" s="16"/>
      <c r="N811" s="91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6"/>
      <c r="AJ811" s="16"/>
      <c r="AK811" s="16"/>
      <c r="AL811" s="16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6"/>
      <c r="AZ811" s="16"/>
      <c r="BA811" s="16"/>
      <c r="BB811" s="16"/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  <c r="BO811" s="16"/>
      <c r="BP811" s="16"/>
      <c r="BQ811" s="16"/>
      <c r="BR811" s="16"/>
      <c r="BS811" s="16"/>
      <c r="BT811" s="16"/>
      <c r="BU811" s="16"/>
      <c r="BV811" s="16"/>
      <c r="BW811" s="16"/>
      <c r="BX811" s="16"/>
      <c r="BY811" s="16"/>
      <c r="BZ811" s="16"/>
      <c r="CA811" s="16"/>
      <c r="CB811" s="16"/>
      <c r="CC811" s="16"/>
      <c r="CD811" s="16"/>
      <c r="CE811" s="16"/>
      <c r="CF811" s="16"/>
      <c r="CG811" s="16"/>
      <c r="CH811" s="16"/>
      <c r="CI811" s="16"/>
      <c r="CJ811" s="16"/>
      <c r="CK811" s="16"/>
      <c r="CL811" s="16"/>
      <c r="CM811" s="16"/>
      <c r="CN811" s="16"/>
      <c r="CO811" s="16"/>
      <c r="CP811" s="16"/>
      <c r="CQ811" s="16"/>
      <c r="CR811" s="16"/>
      <c r="CS811" s="16"/>
      <c r="CT811" s="16"/>
      <c r="CU811" s="16"/>
      <c r="CV811" s="16"/>
      <c r="CW811" s="16"/>
      <c r="CX811" s="16"/>
      <c r="CY811" s="16"/>
      <c r="CZ811" s="16"/>
      <c r="DA811" s="16"/>
      <c r="DB811" s="16"/>
    </row>
    <row r="812" spans="4:106" s="13" customFormat="1">
      <c r="D812" s="68"/>
      <c r="E812" s="77"/>
      <c r="F812" s="85"/>
      <c r="G812" s="16"/>
      <c r="H812" s="16"/>
      <c r="I812" s="16"/>
      <c r="J812" s="16"/>
      <c r="K812" s="16"/>
      <c r="L812" s="16"/>
      <c r="M812" s="16"/>
      <c r="N812" s="91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  <c r="AM812" s="16"/>
      <c r="AN812" s="16"/>
      <c r="AO812" s="16"/>
      <c r="AP812" s="16"/>
      <c r="AQ812" s="16"/>
      <c r="AR812" s="16"/>
      <c r="AS812" s="16"/>
      <c r="AT812" s="16"/>
      <c r="AU812" s="16"/>
      <c r="AV812" s="16"/>
      <c r="AW812" s="16"/>
      <c r="AX812" s="16"/>
      <c r="AY812" s="16"/>
      <c r="AZ812" s="16"/>
      <c r="BA812" s="16"/>
      <c r="BB812" s="16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  <c r="BO812" s="16"/>
      <c r="BP812" s="16"/>
      <c r="BQ812" s="16"/>
      <c r="BR812" s="16"/>
      <c r="BS812" s="16"/>
      <c r="BT812" s="16"/>
      <c r="BU812" s="16"/>
      <c r="BV812" s="16"/>
      <c r="BW812" s="16"/>
      <c r="BX812" s="16"/>
      <c r="BY812" s="16"/>
      <c r="BZ812" s="16"/>
      <c r="CA812" s="16"/>
      <c r="CB812" s="16"/>
      <c r="CC812" s="16"/>
      <c r="CD812" s="16"/>
      <c r="CE812" s="16"/>
      <c r="CF812" s="16"/>
      <c r="CG812" s="16"/>
      <c r="CH812" s="16"/>
      <c r="CI812" s="16"/>
      <c r="CJ812" s="16"/>
      <c r="CK812" s="16"/>
      <c r="CL812" s="16"/>
      <c r="CM812" s="16"/>
      <c r="CN812" s="16"/>
      <c r="CO812" s="16"/>
      <c r="CP812" s="16"/>
      <c r="CQ812" s="16"/>
      <c r="CR812" s="16"/>
      <c r="CS812" s="16"/>
      <c r="CT812" s="16"/>
      <c r="CU812" s="16"/>
      <c r="CV812" s="16"/>
      <c r="CW812" s="16"/>
      <c r="CX812" s="16"/>
      <c r="CY812" s="16"/>
      <c r="CZ812" s="16"/>
      <c r="DA812" s="16"/>
      <c r="DB812" s="16"/>
    </row>
    <row r="813" spans="4:106" s="13" customFormat="1">
      <c r="D813" s="68"/>
      <c r="E813" s="77"/>
      <c r="F813" s="85"/>
      <c r="G813" s="16"/>
      <c r="H813" s="16"/>
      <c r="I813" s="16"/>
      <c r="J813" s="16"/>
      <c r="K813" s="16"/>
      <c r="L813" s="16"/>
      <c r="M813" s="16"/>
      <c r="N813" s="91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  <c r="AM813" s="16"/>
      <c r="AN813" s="16"/>
      <c r="AO813" s="16"/>
      <c r="AP813" s="16"/>
      <c r="AQ813" s="16"/>
      <c r="AR813" s="16"/>
      <c r="AS813" s="16"/>
      <c r="AT813" s="16"/>
      <c r="AU813" s="16"/>
      <c r="AV813" s="16"/>
      <c r="AW813" s="16"/>
      <c r="AX813" s="16"/>
      <c r="AY813" s="16"/>
      <c r="AZ813" s="16"/>
      <c r="BA813" s="16"/>
      <c r="BB813" s="16"/>
      <c r="BC813" s="16"/>
      <c r="BD813" s="16"/>
      <c r="BE813" s="16"/>
      <c r="BF813" s="16"/>
      <c r="BG813" s="16"/>
      <c r="BH813" s="16"/>
      <c r="BI813" s="16"/>
      <c r="BJ813" s="16"/>
      <c r="BK813" s="16"/>
      <c r="BL813" s="16"/>
      <c r="BM813" s="16"/>
      <c r="BN813" s="16"/>
      <c r="BO813" s="16"/>
      <c r="BP813" s="16"/>
      <c r="BQ813" s="16"/>
      <c r="BR813" s="16"/>
      <c r="BS813" s="16"/>
      <c r="BT813" s="16"/>
      <c r="BU813" s="16"/>
      <c r="BV813" s="16"/>
      <c r="BW813" s="16"/>
      <c r="BX813" s="16"/>
      <c r="BY813" s="16"/>
      <c r="BZ813" s="16"/>
      <c r="CA813" s="16"/>
      <c r="CB813" s="16"/>
      <c r="CC813" s="16"/>
      <c r="CD813" s="16"/>
      <c r="CE813" s="16"/>
      <c r="CF813" s="16"/>
      <c r="CG813" s="16"/>
      <c r="CH813" s="16"/>
      <c r="CI813" s="16"/>
      <c r="CJ813" s="16"/>
      <c r="CK813" s="16"/>
      <c r="CL813" s="16"/>
      <c r="CM813" s="16"/>
      <c r="CN813" s="16"/>
      <c r="CO813" s="16"/>
      <c r="CP813" s="16"/>
      <c r="CQ813" s="16"/>
      <c r="CR813" s="16"/>
      <c r="CS813" s="16"/>
      <c r="CT813" s="16"/>
      <c r="CU813" s="16"/>
      <c r="CV813" s="16"/>
      <c r="CW813" s="16"/>
      <c r="CX813" s="16"/>
      <c r="CY813" s="16"/>
      <c r="CZ813" s="16"/>
      <c r="DA813" s="16"/>
      <c r="DB813" s="16"/>
    </row>
    <row r="814" spans="4:106" s="13" customFormat="1">
      <c r="D814" s="68"/>
      <c r="E814" s="77"/>
      <c r="F814" s="85"/>
      <c r="G814" s="16"/>
      <c r="H814" s="16"/>
      <c r="I814" s="16"/>
      <c r="J814" s="16"/>
      <c r="K814" s="16"/>
      <c r="L814" s="16"/>
      <c r="M814" s="16"/>
      <c r="N814" s="91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6"/>
      <c r="AJ814" s="16"/>
      <c r="AK814" s="16"/>
      <c r="AL814" s="16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6"/>
      <c r="AZ814" s="16"/>
      <c r="BA814" s="16"/>
      <c r="BB814" s="16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6"/>
      <c r="BP814" s="16"/>
      <c r="BQ814" s="16"/>
      <c r="BR814" s="16"/>
      <c r="BS814" s="16"/>
      <c r="BT814" s="16"/>
      <c r="BU814" s="16"/>
      <c r="BV814" s="16"/>
      <c r="BW814" s="16"/>
      <c r="BX814" s="16"/>
      <c r="BY814" s="16"/>
      <c r="BZ814" s="16"/>
      <c r="CA814" s="16"/>
      <c r="CB814" s="16"/>
      <c r="CC814" s="16"/>
      <c r="CD814" s="16"/>
      <c r="CE814" s="16"/>
      <c r="CF814" s="16"/>
      <c r="CG814" s="16"/>
      <c r="CH814" s="16"/>
      <c r="CI814" s="16"/>
      <c r="CJ814" s="16"/>
      <c r="CK814" s="16"/>
      <c r="CL814" s="16"/>
      <c r="CM814" s="16"/>
      <c r="CN814" s="16"/>
      <c r="CO814" s="16"/>
      <c r="CP814" s="16"/>
      <c r="CQ814" s="16"/>
      <c r="CR814" s="16"/>
      <c r="CS814" s="16"/>
      <c r="CT814" s="16"/>
      <c r="CU814" s="16"/>
      <c r="CV814" s="16"/>
      <c r="CW814" s="16"/>
      <c r="CX814" s="16"/>
      <c r="CY814" s="16"/>
      <c r="CZ814" s="16"/>
      <c r="DA814" s="16"/>
      <c r="DB814" s="16"/>
    </row>
    <row r="815" spans="4:106" s="13" customFormat="1">
      <c r="D815" s="68"/>
      <c r="E815" s="77"/>
      <c r="F815" s="85"/>
      <c r="G815" s="16"/>
      <c r="H815" s="16"/>
      <c r="I815" s="16"/>
      <c r="J815" s="16"/>
      <c r="K815" s="16"/>
      <c r="L815" s="16"/>
      <c r="M815" s="16"/>
      <c r="N815" s="91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6"/>
      <c r="AJ815" s="16"/>
      <c r="AK815" s="16"/>
      <c r="AL815" s="16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6"/>
      <c r="AZ815" s="16"/>
      <c r="BA815" s="16"/>
      <c r="BB815" s="16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6"/>
      <c r="BP815" s="16"/>
      <c r="BQ815" s="16"/>
      <c r="BR815" s="16"/>
      <c r="BS815" s="16"/>
      <c r="BT815" s="16"/>
      <c r="BU815" s="16"/>
      <c r="BV815" s="16"/>
      <c r="BW815" s="16"/>
      <c r="BX815" s="16"/>
      <c r="BY815" s="16"/>
      <c r="BZ815" s="16"/>
      <c r="CA815" s="16"/>
      <c r="CB815" s="16"/>
      <c r="CC815" s="16"/>
      <c r="CD815" s="16"/>
      <c r="CE815" s="16"/>
      <c r="CF815" s="16"/>
      <c r="CG815" s="16"/>
      <c r="CH815" s="16"/>
      <c r="CI815" s="16"/>
      <c r="CJ815" s="16"/>
      <c r="CK815" s="16"/>
      <c r="CL815" s="16"/>
      <c r="CM815" s="16"/>
      <c r="CN815" s="16"/>
      <c r="CO815" s="16"/>
      <c r="CP815" s="16"/>
      <c r="CQ815" s="16"/>
      <c r="CR815" s="16"/>
      <c r="CS815" s="16"/>
      <c r="CT815" s="16"/>
      <c r="CU815" s="16"/>
      <c r="CV815" s="16"/>
      <c r="CW815" s="16"/>
      <c r="CX815" s="16"/>
      <c r="CY815" s="16"/>
      <c r="CZ815" s="16"/>
      <c r="DA815" s="16"/>
      <c r="DB815" s="16"/>
    </row>
    <row r="816" spans="4:106" s="13" customFormat="1">
      <c r="D816" s="68"/>
      <c r="E816" s="77"/>
      <c r="F816" s="85"/>
      <c r="G816" s="16"/>
      <c r="H816" s="16"/>
      <c r="I816" s="16"/>
      <c r="J816" s="16"/>
      <c r="K816" s="16"/>
      <c r="L816" s="16"/>
      <c r="M816" s="16"/>
      <c r="N816" s="91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6"/>
      <c r="AJ816" s="16"/>
      <c r="AK816" s="16"/>
      <c r="AL816" s="16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6"/>
      <c r="AZ816" s="16"/>
      <c r="BA816" s="16"/>
      <c r="BB816" s="16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6"/>
      <c r="BP816" s="16"/>
      <c r="BQ816" s="16"/>
      <c r="BR816" s="16"/>
      <c r="BS816" s="16"/>
      <c r="BT816" s="16"/>
      <c r="BU816" s="16"/>
      <c r="BV816" s="16"/>
      <c r="BW816" s="16"/>
      <c r="BX816" s="16"/>
      <c r="BY816" s="16"/>
      <c r="BZ816" s="16"/>
      <c r="CA816" s="16"/>
      <c r="CB816" s="16"/>
      <c r="CC816" s="16"/>
      <c r="CD816" s="16"/>
      <c r="CE816" s="16"/>
      <c r="CF816" s="16"/>
      <c r="CG816" s="16"/>
      <c r="CH816" s="16"/>
      <c r="CI816" s="16"/>
      <c r="CJ816" s="16"/>
      <c r="CK816" s="16"/>
      <c r="CL816" s="16"/>
      <c r="CM816" s="16"/>
      <c r="CN816" s="16"/>
      <c r="CO816" s="16"/>
      <c r="CP816" s="16"/>
      <c r="CQ816" s="16"/>
      <c r="CR816" s="16"/>
      <c r="CS816" s="16"/>
      <c r="CT816" s="16"/>
      <c r="CU816" s="16"/>
      <c r="CV816" s="16"/>
      <c r="CW816" s="16"/>
      <c r="CX816" s="16"/>
      <c r="CY816" s="16"/>
      <c r="CZ816" s="16"/>
      <c r="DA816" s="16"/>
      <c r="DB816" s="16"/>
    </row>
    <row r="817" spans="4:106" s="13" customFormat="1">
      <c r="D817" s="68"/>
      <c r="E817" s="77"/>
      <c r="F817" s="85"/>
      <c r="G817" s="16"/>
      <c r="H817" s="16"/>
      <c r="I817" s="16"/>
      <c r="J817" s="16"/>
      <c r="K817" s="16"/>
      <c r="L817" s="16"/>
      <c r="M817" s="16"/>
      <c r="N817" s="91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  <c r="AG817" s="16"/>
      <c r="AH817" s="16"/>
      <c r="AI817" s="16"/>
      <c r="AJ817" s="16"/>
      <c r="AK817" s="16"/>
      <c r="AL817" s="16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6"/>
      <c r="AZ817" s="16"/>
      <c r="BA817" s="16"/>
      <c r="BB817" s="16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6"/>
      <c r="BP817" s="16"/>
      <c r="BQ817" s="16"/>
      <c r="BR817" s="16"/>
      <c r="BS817" s="16"/>
      <c r="BT817" s="16"/>
      <c r="BU817" s="16"/>
      <c r="BV817" s="16"/>
      <c r="BW817" s="16"/>
      <c r="BX817" s="16"/>
      <c r="BY817" s="16"/>
      <c r="BZ817" s="16"/>
      <c r="CA817" s="16"/>
      <c r="CB817" s="16"/>
      <c r="CC817" s="16"/>
      <c r="CD817" s="16"/>
      <c r="CE817" s="16"/>
      <c r="CF817" s="16"/>
      <c r="CG817" s="16"/>
      <c r="CH817" s="16"/>
      <c r="CI817" s="16"/>
      <c r="CJ817" s="16"/>
      <c r="CK817" s="16"/>
      <c r="CL817" s="16"/>
      <c r="CM817" s="16"/>
      <c r="CN817" s="16"/>
      <c r="CO817" s="16"/>
      <c r="CP817" s="16"/>
      <c r="CQ817" s="16"/>
      <c r="CR817" s="16"/>
      <c r="CS817" s="16"/>
      <c r="CT817" s="16"/>
      <c r="CU817" s="16"/>
      <c r="CV817" s="16"/>
      <c r="CW817" s="16"/>
      <c r="CX817" s="16"/>
      <c r="CY817" s="16"/>
      <c r="CZ817" s="16"/>
      <c r="DA817" s="16"/>
      <c r="DB817" s="16"/>
    </row>
    <row r="818" spans="4:106" s="13" customFormat="1">
      <c r="D818" s="68"/>
      <c r="E818" s="77"/>
      <c r="F818" s="85"/>
      <c r="G818" s="16"/>
      <c r="H818" s="16"/>
      <c r="I818" s="16"/>
      <c r="J818" s="16"/>
      <c r="K818" s="16"/>
      <c r="L818" s="16"/>
      <c r="M818" s="16"/>
      <c r="N818" s="91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6"/>
      <c r="AJ818" s="16"/>
      <c r="AK818" s="16"/>
      <c r="AL818" s="16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6"/>
      <c r="AZ818" s="16"/>
      <c r="BA818" s="16"/>
      <c r="BB818" s="16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6"/>
      <c r="BP818" s="16"/>
      <c r="BQ818" s="16"/>
      <c r="BR818" s="16"/>
      <c r="BS818" s="16"/>
      <c r="BT818" s="16"/>
      <c r="BU818" s="16"/>
      <c r="BV818" s="16"/>
      <c r="BW818" s="16"/>
      <c r="BX818" s="16"/>
      <c r="BY818" s="16"/>
      <c r="BZ818" s="16"/>
      <c r="CA818" s="16"/>
      <c r="CB818" s="16"/>
      <c r="CC818" s="16"/>
      <c r="CD818" s="16"/>
      <c r="CE818" s="16"/>
      <c r="CF818" s="16"/>
      <c r="CG818" s="16"/>
      <c r="CH818" s="16"/>
      <c r="CI818" s="16"/>
      <c r="CJ818" s="16"/>
      <c r="CK818" s="16"/>
      <c r="CL818" s="16"/>
      <c r="CM818" s="16"/>
      <c r="CN818" s="16"/>
      <c r="CO818" s="16"/>
      <c r="CP818" s="16"/>
      <c r="CQ818" s="16"/>
      <c r="CR818" s="16"/>
      <c r="CS818" s="16"/>
      <c r="CT818" s="16"/>
      <c r="CU818" s="16"/>
      <c r="CV818" s="16"/>
      <c r="CW818" s="16"/>
      <c r="CX818" s="16"/>
      <c r="CY818" s="16"/>
      <c r="CZ818" s="16"/>
      <c r="DA818" s="16"/>
      <c r="DB818" s="16"/>
    </row>
    <row r="819" spans="4:106" s="13" customFormat="1">
      <c r="D819" s="68"/>
      <c r="E819" s="77"/>
      <c r="F819" s="85"/>
      <c r="G819" s="16"/>
      <c r="H819" s="16"/>
      <c r="I819" s="16"/>
      <c r="J819" s="16"/>
      <c r="K819" s="16"/>
      <c r="L819" s="16"/>
      <c r="M819" s="16"/>
      <c r="N819" s="91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  <c r="AG819" s="16"/>
      <c r="AH819" s="16"/>
      <c r="AI819" s="16"/>
      <c r="AJ819" s="16"/>
      <c r="AK819" s="16"/>
      <c r="AL819" s="16"/>
      <c r="AM819" s="16"/>
      <c r="AN819" s="16"/>
      <c r="AO819" s="16"/>
      <c r="AP819" s="16"/>
      <c r="AQ819" s="16"/>
      <c r="AR819" s="16"/>
      <c r="AS819" s="16"/>
      <c r="AT819" s="16"/>
      <c r="AU819" s="16"/>
      <c r="AV819" s="16"/>
      <c r="AW819" s="16"/>
      <c r="AX819" s="16"/>
      <c r="AY819" s="16"/>
      <c r="AZ819" s="16"/>
      <c r="BA819" s="16"/>
      <c r="BB819" s="16"/>
      <c r="BC819" s="16"/>
      <c r="BD819" s="16"/>
      <c r="BE819" s="16"/>
      <c r="BF819" s="16"/>
      <c r="BG819" s="16"/>
      <c r="BH819" s="16"/>
      <c r="BI819" s="16"/>
      <c r="BJ819" s="16"/>
      <c r="BK819" s="16"/>
      <c r="BL819" s="16"/>
      <c r="BM819" s="16"/>
      <c r="BN819" s="16"/>
      <c r="BO819" s="16"/>
      <c r="BP819" s="16"/>
      <c r="BQ819" s="16"/>
      <c r="BR819" s="16"/>
      <c r="BS819" s="16"/>
      <c r="BT819" s="16"/>
      <c r="BU819" s="16"/>
      <c r="BV819" s="16"/>
      <c r="BW819" s="16"/>
      <c r="BX819" s="16"/>
      <c r="BY819" s="16"/>
      <c r="BZ819" s="16"/>
      <c r="CA819" s="16"/>
      <c r="CB819" s="16"/>
      <c r="CC819" s="16"/>
      <c r="CD819" s="16"/>
      <c r="CE819" s="16"/>
      <c r="CF819" s="16"/>
      <c r="CG819" s="16"/>
      <c r="CH819" s="16"/>
      <c r="CI819" s="16"/>
      <c r="CJ819" s="16"/>
      <c r="CK819" s="16"/>
      <c r="CL819" s="16"/>
      <c r="CM819" s="16"/>
      <c r="CN819" s="16"/>
      <c r="CO819" s="16"/>
      <c r="CP819" s="16"/>
      <c r="CQ819" s="16"/>
      <c r="CR819" s="16"/>
      <c r="CS819" s="16"/>
      <c r="CT819" s="16"/>
      <c r="CU819" s="16"/>
      <c r="CV819" s="16"/>
      <c r="CW819" s="16"/>
      <c r="CX819" s="16"/>
      <c r="CY819" s="16"/>
      <c r="CZ819" s="16"/>
      <c r="DA819" s="16"/>
      <c r="DB819" s="16"/>
    </row>
    <row r="820" spans="4:106" s="13" customFormat="1">
      <c r="D820" s="68"/>
      <c r="E820" s="77"/>
      <c r="F820" s="85"/>
      <c r="G820" s="16"/>
      <c r="H820" s="16"/>
      <c r="I820" s="16"/>
      <c r="J820" s="16"/>
      <c r="K820" s="16"/>
      <c r="L820" s="16"/>
      <c r="M820" s="16"/>
      <c r="N820" s="91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6"/>
      <c r="AJ820" s="16"/>
      <c r="AK820" s="16"/>
      <c r="AL820" s="16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6"/>
      <c r="AZ820" s="16"/>
      <c r="BA820" s="16"/>
      <c r="BB820" s="16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  <c r="BO820" s="16"/>
      <c r="BP820" s="16"/>
      <c r="BQ820" s="16"/>
      <c r="BR820" s="16"/>
      <c r="BS820" s="16"/>
      <c r="BT820" s="16"/>
      <c r="BU820" s="16"/>
      <c r="BV820" s="16"/>
      <c r="BW820" s="16"/>
      <c r="BX820" s="16"/>
      <c r="BY820" s="16"/>
      <c r="BZ820" s="16"/>
      <c r="CA820" s="16"/>
      <c r="CB820" s="16"/>
      <c r="CC820" s="16"/>
      <c r="CD820" s="16"/>
      <c r="CE820" s="16"/>
      <c r="CF820" s="16"/>
      <c r="CG820" s="16"/>
      <c r="CH820" s="16"/>
      <c r="CI820" s="16"/>
      <c r="CJ820" s="16"/>
      <c r="CK820" s="16"/>
      <c r="CL820" s="16"/>
      <c r="CM820" s="16"/>
      <c r="CN820" s="16"/>
      <c r="CO820" s="16"/>
      <c r="CP820" s="16"/>
      <c r="CQ820" s="16"/>
      <c r="CR820" s="16"/>
      <c r="CS820" s="16"/>
      <c r="CT820" s="16"/>
      <c r="CU820" s="16"/>
      <c r="CV820" s="16"/>
      <c r="CW820" s="16"/>
      <c r="CX820" s="16"/>
      <c r="CY820" s="16"/>
      <c r="CZ820" s="16"/>
      <c r="DA820" s="16"/>
      <c r="DB820" s="16"/>
    </row>
    <row r="821" spans="4:106" s="13" customFormat="1">
      <c r="D821" s="68"/>
      <c r="E821" s="77"/>
      <c r="F821" s="85"/>
      <c r="G821" s="16"/>
      <c r="H821" s="16"/>
      <c r="I821" s="16"/>
      <c r="J821" s="16"/>
      <c r="K821" s="16"/>
      <c r="L821" s="16"/>
      <c r="M821" s="16"/>
      <c r="N821" s="91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6"/>
      <c r="AJ821" s="16"/>
      <c r="AK821" s="16"/>
      <c r="AL821" s="16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6"/>
      <c r="AZ821" s="16"/>
      <c r="BA821" s="16"/>
      <c r="BB821" s="16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6"/>
      <c r="BP821" s="16"/>
      <c r="BQ821" s="16"/>
      <c r="BR821" s="16"/>
      <c r="BS821" s="16"/>
      <c r="BT821" s="16"/>
      <c r="BU821" s="16"/>
      <c r="BV821" s="16"/>
      <c r="BW821" s="16"/>
      <c r="BX821" s="16"/>
      <c r="BY821" s="16"/>
      <c r="BZ821" s="16"/>
      <c r="CA821" s="16"/>
      <c r="CB821" s="16"/>
      <c r="CC821" s="16"/>
      <c r="CD821" s="16"/>
      <c r="CE821" s="16"/>
      <c r="CF821" s="16"/>
      <c r="CG821" s="16"/>
      <c r="CH821" s="16"/>
      <c r="CI821" s="16"/>
      <c r="CJ821" s="16"/>
      <c r="CK821" s="16"/>
      <c r="CL821" s="16"/>
      <c r="CM821" s="16"/>
      <c r="CN821" s="16"/>
      <c r="CO821" s="16"/>
      <c r="CP821" s="16"/>
      <c r="CQ821" s="16"/>
      <c r="CR821" s="16"/>
      <c r="CS821" s="16"/>
      <c r="CT821" s="16"/>
      <c r="CU821" s="16"/>
      <c r="CV821" s="16"/>
      <c r="CW821" s="16"/>
      <c r="CX821" s="16"/>
      <c r="CY821" s="16"/>
      <c r="CZ821" s="16"/>
      <c r="DA821" s="16"/>
      <c r="DB821" s="16"/>
    </row>
    <row r="822" spans="4:106" s="13" customFormat="1">
      <c r="D822" s="68"/>
      <c r="E822" s="77"/>
      <c r="F822" s="85"/>
      <c r="G822" s="16"/>
      <c r="H822" s="16"/>
      <c r="I822" s="16"/>
      <c r="J822" s="16"/>
      <c r="K822" s="16"/>
      <c r="L822" s="16"/>
      <c r="M822" s="16"/>
      <c r="N822" s="91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6"/>
      <c r="AJ822" s="16"/>
      <c r="AK822" s="16"/>
      <c r="AL822" s="16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6"/>
      <c r="AZ822" s="16"/>
      <c r="BA822" s="16"/>
      <c r="BB822" s="16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6"/>
      <c r="BP822" s="16"/>
      <c r="BQ822" s="16"/>
      <c r="BR822" s="16"/>
      <c r="BS822" s="16"/>
      <c r="BT822" s="16"/>
      <c r="BU822" s="16"/>
      <c r="BV822" s="16"/>
      <c r="BW822" s="16"/>
      <c r="BX822" s="16"/>
      <c r="BY822" s="16"/>
      <c r="BZ822" s="16"/>
      <c r="CA822" s="16"/>
      <c r="CB822" s="16"/>
      <c r="CC822" s="16"/>
      <c r="CD822" s="16"/>
      <c r="CE822" s="16"/>
      <c r="CF822" s="16"/>
      <c r="CG822" s="16"/>
      <c r="CH822" s="16"/>
      <c r="CI822" s="16"/>
      <c r="CJ822" s="16"/>
      <c r="CK822" s="16"/>
      <c r="CL822" s="16"/>
      <c r="CM822" s="16"/>
      <c r="CN822" s="16"/>
      <c r="CO822" s="16"/>
      <c r="CP822" s="16"/>
      <c r="CQ822" s="16"/>
      <c r="CR822" s="16"/>
      <c r="CS822" s="16"/>
      <c r="CT822" s="16"/>
      <c r="CU822" s="16"/>
      <c r="CV822" s="16"/>
      <c r="CW822" s="16"/>
      <c r="CX822" s="16"/>
      <c r="CY822" s="16"/>
      <c r="CZ822" s="16"/>
      <c r="DA822" s="16"/>
      <c r="DB822" s="16"/>
    </row>
    <row r="823" spans="4:106" s="13" customFormat="1">
      <c r="D823" s="68"/>
      <c r="E823" s="77"/>
      <c r="F823" s="85"/>
      <c r="G823" s="16"/>
      <c r="H823" s="16"/>
      <c r="I823" s="16"/>
      <c r="J823" s="16"/>
      <c r="K823" s="16"/>
      <c r="L823" s="16"/>
      <c r="M823" s="16"/>
      <c r="N823" s="91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6"/>
      <c r="AJ823" s="16"/>
      <c r="AK823" s="16"/>
      <c r="AL823" s="16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6"/>
      <c r="AZ823" s="16"/>
      <c r="BA823" s="16"/>
      <c r="BB823" s="16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6"/>
      <c r="BP823" s="16"/>
      <c r="BQ823" s="16"/>
      <c r="BR823" s="16"/>
      <c r="BS823" s="16"/>
      <c r="BT823" s="16"/>
      <c r="BU823" s="16"/>
      <c r="BV823" s="16"/>
      <c r="BW823" s="16"/>
      <c r="BX823" s="16"/>
      <c r="BY823" s="16"/>
      <c r="BZ823" s="16"/>
      <c r="CA823" s="16"/>
      <c r="CB823" s="16"/>
      <c r="CC823" s="16"/>
      <c r="CD823" s="16"/>
      <c r="CE823" s="16"/>
      <c r="CF823" s="16"/>
      <c r="CG823" s="16"/>
      <c r="CH823" s="16"/>
      <c r="CI823" s="16"/>
      <c r="CJ823" s="16"/>
      <c r="CK823" s="16"/>
      <c r="CL823" s="16"/>
      <c r="CM823" s="16"/>
      <c r="CN823" s="16"/>
      <c r="CO823" s="16"/>
      <c r="CP823" s="16"/>
      <c r="CQ823" s="16"/>
      <c r="CR823" s="16"/>
      <c r="CS823" s="16"/>
      <c r="CT823" s="16"/>
      <c r="CU823" s="16"/>
      <c r="CV823" s="16"/>
      <c r="CW823" s="16"/>
      <c r="CX823" s="16"/>
      <c r="CY823" s="16"/>
      <c r="CZ823" s="16"/>
      <c r="DA823" s="16"/>
      <c r="DB823" s="16"/>
    </row>
    <row r="824" spans="4:106" s="13" customFormat="1">
      <c r="D824" s="68"/>
      <c r="E824" s="77"/>
      <c r="F824" s="85"/>
      <c r="G824" s="16"/>
      <c r="H824" s="16"/>
      <c r="I824" s="16"/>
      <c r="J824" s="16"/>
      <c r="K824" s="16"/>
      <c r="L824" s="16"/>
      <c r="M824" s="16"/>
      <c r="N824" s="91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6"/>
      <c r="AJ824" s="16"/>
      <c r="AK824" s="16"/>
      <c r="AL824" s="16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6"/>
      <c r="AZ824" s="16"/>
      <c r="BA824" s="16"/>
      <c r="BB824" s="16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  <c r="BO824" s="16"/>
      <c r="BP824" s="16"/>
      <c r="BQ824" s="16"/>
      <c r="BR824" s="16"/>
      <c r="BS824" s="16"/>
      <c r="BT824" s="16"/>
      <c r="BU824" s="16"/>
      <c r="BV824" s="16"/>
      <c r="BW824" s="16"/>
      <c r="BX824" s="16"/>
      <c r="BY824" s="16"/>
      <c r="BZ824" s="16"/>
      <c r="CA824" s="16"/>
      <c r="CB824" s="16"/>
      <c r="CC824" s="16"/>
      <c r="CD824" s="16"/>
      <c r="CE824" s="16"/>
      <c r="CF824" s="16"/>
      <c r="CG824" s="16"/>
      <c r="CH824" s="16"/>
      <c r="CI824" s="16"/>
      <c r="CJ824" s="16"/>
      <c r="CK824" s="16"/>
      <c r="CL824" s="16"/>
      <c r="CM824" s="16"/>
      <c r="CN824" s="16"/>
      <c r="CO824" s="16"/>
      <c r="CP824" s="16"/>
      <c r="CQ824" s="16"/>
      <c r="CR824" s="16"/>
      <c r="CS824" s="16"/>
      <c r="CT824" s="16"/>
      <c r="CU824" s="16"/>
      <c r="CV824" s="16"/>
      <c r="CW824" s="16"/>
      <c r="CX824" s="16"/>
      <c r="CY824" s="16"/>
      <c r="CZ824" s="16"/>
      <c r="DA824" s="16"/>
      <c r="DB824" s="16"/>
    </row>
    <row r="825" spans="4:106" s="13" customFormat="1">
      <c r="D825" s="68"/>
      <c r="E825" s="77"/>
      <c r="F825" s="85"/>
      <c r="G825" s="16"/>
      <c r="H825" s="16"/>
      <c r="I825" s="16"/>
      <c r="J825" s="16"/>
      <c r="K825" s="16"/>
      <c r="L825" s="16"/>
      <c r="M825" s="16"/>
      <c r="N825" s="91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  <c r="AG825" s="16"/>
      <c r="AH825" s="16"/>
      <c r="AI825" s="16"/>
      <c r="AJ825" s="16"/>
      <c r="AK825" s="16"/>
      <c r="AL825" s="16"/>
      <c r="AM825" s="16"/>
      <c r="AN825" s="16"/>
      <c r="AO825" s="16"/>
      <c r="AP825" s="16"/>
      <c r="AQ825" s="16"/>
      <c r="AR825" s="16"/>
      <c r="AS825" s="16"/>
      <c r="AT825" s="16"/>
      <c r="AU825" s="16"/>
      <c r="AV825" s="16"/>
      <c r="AW825" s="16"/>
      <c r="AX825" s="16"/>
      <c r="AY825" s="16"/>
      <c r="AZ825" s="16"/>
      <c r="BA825" s="16"/>
      <c r="BB825" s="16"/>
      <c r="BC825" s="16"/>
      <c r="BD825" s="16"/>
      <c r="BE825" s="16"/>
      <c r="BF825" s="16"/>
      <c r="BG825" s="16"/>
      <c r="BH825" s="16"/>
      <c r="BI825" s="16"/>
      <c r="BJ825" s="16"/>
      <c r="BK825" s="16"/>
      <c r="BL825" s="16"/>
      <c r="BM825" s="16"/>
      <c r="BN825" s="16"/>
      <c r="BO825" s="16"/>
      <c r="BP825" s="16"/>
      <c r="BQ825" s="16"/>
      <c r="BR825" s="16"/>
      <c r="BS825" s="16"/>
      <c r="BT825" s="16"/>
      <c r="BU825" s="16"/>
      <c r="BV825" s="16"/>
      <c r="BW825" s="16"/>
      <c r="BX825" s="16"/>
      <c r="BY825" s="16"/>
      <c r="BZ825" s="16"/>
      <c r="CA825" s="16"/>
      <c r="CB825" s="16"/>
      <c r="CC825" s="16"/>
      <c r="CD825" s="16"/>
      <c r="CE825" s="16"/>
      <c r="CF825" s="16"/>
      <c r="CG825" s="16"/>
      <c r="CH825" s="16"/>
      <c r="CI825" s="16"/>
      <c r="CJ825" s="16"/>
      <c r="CK825" s="16"/>
      <c r="CL825" s="16"/>
      <c r="CM825" s="16"/>
      <c r="CN825" s="16"/>
      <c r="CO825" s="16"/>
      <c r="CP825" s="16"/>
      <c r="CQ825" s="16"/>
      <c r="CR825" s="16"/>
      <c r="CS825" s="16"/>
      <c r="CT825" s="16"/>
      <c r="CU825" s="16"/>
      <c r="CV825" s="16"/>
      <c r="CW825" s="16"/>
      <c r="CX825" s="16"/>
      <c r="CY825" s="16"/>
      <c r="CZ825" s="16"/>
      <c r="DA825" s="16"/>
      <c r="DB825" s="16"/>
    </row>
    <row r="826" spans="4:106" s="13" customFormat="1">
      <c r="D826" s="68"/>
      <c r="E826" s="77"/>
      <c r="F826" s="85"/>
      <c r="G826" s="16"/>
      <c r="H826" s="16"/>
      <c r="I826" s="16"/>
      <c r="J826" s="16"/>
      <c r="K826" s="16"/>
      <c r="L826" s="16"/>
      <c r="M826" s="16"/>
      <c r="N826" s="91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6"/>
      <c r="AJ826" s="16"/>
      <c r="AK826" s="16"/>
      <c r="AL826" s="16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6"/>
      <c r="AX826" s="16"/>
      <c r="AY826" s="16"/>
      <c r="AZ826" s="16"/>
      <c r="BA826" s="16"/>
      <c r="BB826" s="16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  <c r="BO826" s="16"/>
      <c r="BP826" s="16"/>
      <c r="BQ826" s="16"/>
      <c r="BR826" s="16"/>
      <c r="BS826" s="16"/>
      <c r="BT826" s="16"/>
      <c r="BU826" s="16"/>
      <c r="BV826" s="16"/>
      <c r="BW826" s="16"/>
      <c r="BX826" s="16"/>
      <c r="BY826" s="16"/>
      <c r="BZ826" s="16"/>
      <c r="CA826" s="16"/>
      <c r="CB826" s="16"/>
      <c r="CC826" s="16"/>
      <c r="CD826" s="16"/>
      <c r="CE826" s="16"/>
      <c r="CF826" s="16"/>
      <c r="CG826" s="16"/>
      <c r="CH826" s="16"/>
      <c r="CI826" s="16"/>
      <c r="CJ826" s="16"/>
      <c r="CK826" s="16"/>
      <c r="CL826" s="16"/>
      <c r="CM826" s="16"/>
      <c r="CN826" s="16"/>
      <c r="CO826" s="16"/>
      <c r="CP826" s="16"/>
      <c r="CQ826" s="16"/>
      <c r="CR826" s="16"/>
      <c r="CS826" s="16"/>
      <c r="CT826" s="16"/>
      <c r="CU826" s="16"/>
      <c r="CV826" s="16"/>
      <c r="CW826" s="16"/>
      <c r="CX826" s="16"/>
      <c r="CY826" s="16"/>
      <c r="CZ826" s="16"/>
      <c r="DA826" s="16"/>
      <c r="DB826" s="16"/>
    </row>
    <row r="827" spans="4:106" s="13" customFormat="1">
      <c r="D827" s="68"/>
      <c r="E827" s="77"/>
      <c r="F827" s="85"/>
      <c r="G827" s="16"/>
      <c r="H827" s="16"/>
      <c r="I827" s="16"/>
      <c r="J827" s="16"/>
      <c r="K827" s="16"/>
      <c r="L827" s="16"/>
      <c r="M827" s="16"/>
      <c r="N827" s="91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6"/>
      <c r="AJ827" s="16"/>
      <c r="AK827" s="16"/>
      <c r="AL827" s="16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6"/>
      <c r="AZ827" s="16"/>
      <c r="BA827" s="16"/>
      <c r="BB827" s="16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  <c r="BO827" s="16"/>
      <c r="BP827" s="16"/>
      <c r="BQ827" s="16"/>
      <c r="BR827" s="16"/>
      <c r="BS827" s="16"/>
      <c r="BT827" s="16"/>
      <c r="BU827" s="16"/>
      <c r="BV827" s="16"/>
      <c r="BW827" s="16"/>
      <c r="BX827" s="16"/>
      <c r="BY827" s="16"/>
      <c r="BZ827" s="16"/>
      <c r="CA827" s="16"/>
      <c r="CB827" s="16"/>
      <c r="CC827" s="16"/>
      <c r="CD827" s="16"/>
      <c r="CE827" s="16"/>
      <c r="CF827" s="16"/>
      <c r="CG827" s="16"/>
      <c r="CH827" s="16"/>
      <c r="CI827" s="16"/>
      <c r="CJ827" s="16"/>
      <c r="CK827" s="16"/>
      <c r="CL827" s="16"/>
      <c r="CM827" s="16"/>
      <c r="CN827" s="16"/>
      <c r="CO827" s="16"/>
      <c r="CP827" s="16"/>
      <c r="CQ827" s="16"/>
      <c r="CR827" s="16"/>
      <c r="CS827" s="16"/>
      <c r="CT827" s="16"/>
      <c r="CU827" s="16"/>
      <c r="CV827" s="16"/>
      <c r="CW827" s="16"/>
      <c r="CX827" s="16"/>
      <c r="CY827" s="16"/>
      <c r="CZ827" s="16"/>
      <c r="DA827" s="16"/>
      <c r="DB827" s="16"/>
    </row>
    <row r="828" spans="4:106" s="13" customFormat="1">
      <c r="D828" s="68"/>
      <c r="E828" s="77"/>
      <c r="F828" s="85"/>
      <c r="G828" s="16"/>
      <c r="H828" s="16"/>
      <c r="I828" s="16"/>
      <c r="J828" s="16"/>
      <c r="K828" s="16"/>
      <c r="L828" s="16"/>
      <c r="M828" s="16"/>
      <c r="N828" s="91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6"/>
      <c r="AJ828" s="16"/>
      <c r="AK828" s="16"/>
      <c r="AL828" s="16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6"/>
      <c r="AZ828" s="16"/>
      <c r="BA828" s="16"/>
      <c r="BB828" s="16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6"/>
      <c r="BP828" s="16"/>
      <c r="BQ828" s="16"/>
      <c r="BR828" s="16"/>
      <c r="BS828" s="16"/>
      <c r="BT828" s="16"/>
      <c r="BU828" s="16"/>
      <c r="BV828" s="16"/>
      <c r="BW828" s="16"/>
      <c r="BX828" s="16"/>
      <c r="BY828" s="16"/>
      <c r="BZ828" s="16"/>
      <c r="CA828" s="16"/>
      <c r="CB828" s="16"/>
      <c r="CC828" s="16"/>
      <c r="CD828" s="16"/>
      <c r="CE828" s="16"/>
      <c r="CF828" s="16"/>
      <c r="CG828" s="16"/>
      <c r="CH828" s="16"/>
      <c r="CI828" s="16"/>
      <c r="CJ828" s="16"/>
      <c r="CK828" s="16"/>
      <c r="CL828" s="16"/>
      <c r="CM828" s="16"/>
      <c r="CN828" s="16"/>
      <c r="CO828" s="16"/>
      <c r="CP828" s="16"/>
      <c r="CQ828" s="16"/>
      <c r="CR828" s="16"/>
      <c r="CS828" s="16"/>
      <c r="CT828" s="16"/>
      <c r="CU828" s="16"/>
      <c r="CV828" s="16"/>
      <c r="CW828" s="16"/>
      <c r="CX828" s="16"/>
      <c r="CY828" s="16"/>
      <c r="CZ828" s="16"/>
      <c r="DA828" s="16"/>
      <c r="DB828" s="16"/>
    </row>
    <row r="829" spans="4:106" s="13" customFormat="1">
      <c r="D829" s="68"/>
      <c r="E829" s="77"/>
      <c r="F829" s="85"/>
      <c r="G829" s="16"/>
      <c r="H829" s="16"/>
      <c r="I829" s="16"/>
      <c r="J829" s="16"/>
      <c r="K829" s="16"/>
      <c r="L829" s="16"/>
      <c r="M829" s="16"/>
      <c r="N829" s="91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6"/>
      <c r="AJ829" s="16"/>
      <c r="AK829" s="16"/>
      <c r="AL829" s="16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6"/>
      <c r="AZ829" s="16"/>
      <c r="BA829" s="16"/>
      <c r="BB829" s="16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6"/>
      <c r="BP829" s="16"/>
      <c r="BQ829" s="16"/>
      <c r="BR829" s="16"/>
      <c r="BS829" s="16"/>
      <c r="BT829" s="16"/>
      <c r="BU829" s="16"/>
      <c r="BV829" s="16"/>
      <c r="BW829" s="16"/>
      <c r="BX829" s="16"/>
      <c r="BY829" s="16"/>
      <c r="BZ829" s="16"/>
      <c r="CA829" s="16"/>
      <c r="CB829" s="16"/>
      <c r="CC829" s="16"/>
      <c r="CD829" s="16"/>
      <c r="CE829" s="16"/>
      <c r="CF829" s="16"/>
      <c r="CG829" s="16"/>
      <c r="CH829" s="16"/>
      <c r="CI829" s="16"/>
      <c r="CJ829" s="16"/>
      <c r="CK829" s="16"/>
      <c r="CL829" s="16"/>
      <c r="CM829" s="16"/>
      <c r="CN829" s="16"/>
      <c r="CO829" s="16"/>
      <c r="CP829" s="16"/>
      <c r="CQ829" s="16"/>
      <c r="CR829" s="16"/>
      <c r="CS829" s="16"/>
      <c r="CT829" s="16"/>
      <c r="CU829" s="16"/>
      <c r="CV829" s="16"/>
      <c r="CW829" s="16"/>
      <c r="CX829" s="16"/>
      <c r="CY829" s="16"/>
      <c r="CZ829" s="16"/>
      <c r="DA829" s="16"/>
      <c r="DB829" s="16"/>
    </row>
    <row r="830" spans="4:106" s="13" customFormat="1">
      <c r="D830" s="68"/>
      <c r="E830" s="77"/>
      <c r="F830" s="85"/>
      <c r="G830" s="16"/>
      <c r="H830" s="16"/>
      <c r="I830" s="16"/>
      <c r="J830" s="16"/>
      <c r="K830" s="16"/>
      <c r="L830" s="16"/>
      <c r="M830" s="16"/>
      <c r="N830" s="91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  <c r="AG830" s="16"/>
      <c r="AH830" s="16"/>
      <c r="AI830" s="16"/>
      <c r="AJ830" s="16"/>
      <c r="AK830" s="16"/>
      <c r="AL830" s="16"/>
      <c r="AM830" s="16"/>
      <c r="AN830" s="16"/>
      <c r="AO830" s="16"/>
      <c r="AP830" s="16"/>
      <c r="AQ830" s="16"/>
      <c r="AR830" s="16"/>
      <c r="AS830" s="16"/>
      <c r="AT830" s="16"/>
      <c r="AU830" s="16"/>
      <c r="AV830" s="16"/>
      <c r="AW830" s="16"/>
      <c r="AX830" s="16"/>
      <c r="AY830" s="16"/>
      <c r="AZ830" s="16"/>
      <c r="BA830" s="16"/>
      <c r="BB830" s="16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6"/>
      <c r="BP830" s="16"/>
      <c r="BQ830" s="16"/>
      <c r="BR830" s="16"/>
      <c r="BS830" s="16"/>
      <c r="BT830" s="16"/>
      <c r="BU830" s="16"/>
      <c r="BV830" s="16"/>
      <c r="BW830" s="16"/>
      <c r="BX830" s="16"/>
      <c r="BY830" s="16"/>
      <c r="BZ830" s="16"/>
      <c r="CA830" s="16"/>
      <c r="CB830" s="16"/>
      <c r="CC830" s="16"/>
      <c r="CD830" s="16"/>
      <c r="CE830" s="16"/>
      <c r="CF830" s="16"/>
      <c r="CG830" s="16"/>
      <c r="CH830" s="16"/>
      <c r="CI830" s="16"/>
      <c r="CJ830" s="16"/>
      <c r="CK830" s="16"/>
      <c r="CL830" s="16"/>
      <c r="CM830" s="16"/>
      <c r="CN830" s="16"/>
      <c r="CO830" s="16"/>
      <c r="CP830" s="16"/>
      <c r="CQ830" s="16"/>
      <c r="CR830" s="16"/>
      <c r="CS830" s="16"/>
      <c r="CT830" s="16"/>
      <c r="CU830" s="16"/>
      <c r="CV830" s="16"/>
      <c r="CW830" s="16"/>
      <c r="CX830" s="16"/>
      <c r="CY830" s="16"/>
      <c r="CZ830" s="16"/>
      <c r="DA830" s="16"/>
      <c r="DB830" s="16"/>
    </row>
    <row r="831" spans="4:106" s="13" customFormat="1">
      <c r="D831" s="68"/>
      <c r="E831" s="77"/>
      <c r="F831" s="85"/>
      <c r="G831" s="16"/>
      <c r="H831" s="16"/>
      <c r="I831" s="16"/>
      <c r="J831" s="16"/>
      <c r="K831" s="16"/>
      <c r="L831" s="16"/>
      <c r="M831" s="16"/>
      <c r="N831" s="91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6"/>
      <c r="AJ831" s="16"/>
      <c r="AK831" s="16"/>
      <c r="AL831" s="16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6"/>
      <c r="AZ831" s="16"/>
      <c r="BA831" s="16"/>
      <c r="BB831" s="16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  <c r="BO831" s="16"/>
      <c r="BP831" s="16"/>
      <c r="BQ831" s="16"/>
      <c r="BR831" s="16"/>
      <c r="BS831" s="16"/>
      <c r="BT831" s="16"/>
      <c r="BU831" s="16"/>
      <c r="BV831" s="16"/>
      <c r="BW831" s="16"/>
      <c r="BX831" s="16"/>
      <c r="BY831" s="16"/>
      <c r="BZ831" s="16"/>
      <c r="CA831" s="16"/>
      <c r="CB831" s="16"/>
      <c r="CC831" s="16"/>
      <c r="CD831" s="16"/>
      <c r="CE831" s="16"/>
      <c r="CF831" s="16"/>
      <c r="CG831" s="16"/>
      <c r="CH831" s="16"/>
      <c r="CI831" s="16"/>
      <c r="CJ831" s="16"/>
      <c r="CK831" s="16"/>
      <c r="CL831" s="16"/>
      <c r="CM831" s="16"/>
      <c r="CN831" s="16"/>
      <c r="CO831" s="16"/>
      <c r="CP831" s="16"/>
      <c r="CQ831" s="16"/>
      <c r="CR831" s="16"/>
      <c r="CS831" s="16"/>
      <c r="CT831" s="16"/>
      <c r="CU831" s="16"/>
      <c r="CV831" s="16"/>
      <c r="CW831" s="16"/>
      <c r="CX831" s="16"/>
      <c r="CY831" s="16"/>
      <c r="CZ831" s="16"/>
      <c r="DA831" s="16"/>
      <c r="DB831" s="16"/>
    </row>
    <row r="832" spans="4:106" s="13" customFormat="1">
      <c r="D832" s="68"/>
      <c r="E832" s="77"/>
      <c r="F832" s="85"/>
      <c r="G832" s="16"/>
      <c r="H832" s="16"/>
      <c r="I832" s="16"/>
      <c r="J832" s="16"/>
      <c r="K832" s="16"/>
      <c r="L832" s="16"/>
      <c r="M832" s="16"/>
      <c r="N832" s="91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6"/>
      <c r="AJ832" s="16"/>
      <c r="AK832" s="16"/>
      <c r="AL832" s="16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6"/>
      <c r="AZ832" s="16"/>
      <c r="BA832" s="16"/>
      <c r="BB832" s="16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  <c r="BO832" s="16"/>
      <c r="BP832" s="16"/>
      <c r="BQ832" s="16"/>
      <c r="BR832" s="16"/>
      <c r="BS832" s="16"/>
      <c r="BT832" s="16"/>
      <c r="BU832" s="16"/>
      <c r="BV832" s="16"/>
      <c r="BW832" s="16"/>
      <c r="BX832" s="16"/>
      <c r="BY832" s="16"/>
      <c r="BZ832" s="16"/>
      <c r="CA832" s="16"/>
      <c r="CB832" s="16"/>
      <c r="CC832" s="16"/>
      <c r="CD832" s="16"/>
      <c r="CE832" s="16"/>
      <c r="CF832" s="16"/>
      <c r="CG832" s="16"/>
      <c r="CH832" s="16"/>
      <c r="CI832" s="16"/>
      <c r="CJ832" s="16"/>
      <c r="CK832" s="16"/>
      <c r="CL832" s="16"/>
      <c r="CM832" s="16"/>
      <c r="CN832" s="16"/>
      <c r="CO832" s="16"/>
      <c r="CP832" s="16"/>
      <c r="CQ832" s="16"/>
      <c r="CR832" s="16"/>
      <c r="CS832" s="16"/>
      <c r="CT832" s="16"/>
      <c r="CU832" s="16"/>
      <c r="CV832" s="16"/>
      <c r="CW832" s="16"/>
      <c r="CX832" s="16"/>
      <c r="CY832" s="16"/>
      <c r="CZ832" s="16"/>
      <c r="DA832" s="16"/>
      <c r="DB832" s="16"/>
    </row>
    <row r="833" spans="4:106" s="13" customFormat="1">
      <c r="D833" s="68"/>
      <c r="E833" s="77"/>
      <c r="F833" s="85"/>
      <c r="G833" s="16"/>
      <c r="H833" s="16"/>
      <c r="I833" s="16"/>
      <c r="J833" s="16"/>
      <c r="K833" s="16"/>
      <c r="L833" s="16"/>
      <c r="M833" s="16"/>
      <c r="N833" s="91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6"/>
      <c r="AJ833" s="16"/>
      <c r="AK833" s="16"/>
      <c r="AL833" s="16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6"/>
      <c r="AZ833" s="16"/>
      <c r="BA833" s="16"/>
      <c r="BB833" s="16"/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  <c r="BO833" s="16"/>
      <c r="BP833" s="16"/>
      <c r="BQ833" s="16"/>
      <c r="BR833" s="16"/>
      <c r="BS833" s="16"/>
      <c r="BT833" s="16"/>
      <c r="BU833" s="16"/>
      <c r="BV833" s="16"/>
      <c r="BW833" s="16"/>
      <c r="BX833" s="16"/>
      <c r="BY833" s="16"/>
      <c r="BZ833" s="16"/>
      <c r="CA833" s="16"/>
      <c r="CB833" s="16"/>
      <c r="CC833" s="16"/>
      <c r="CD833" s="16"/>
      <c r="CE833" s="16"/>
      <c r="CF833" s="16"/>
      <c r="CG833" s="16"/>
      <c r="CH833" s="16"/>
      <c r="CI833" s="16"/>
      <c r="CJ833" s="16"/>
      <c r="CK833" s="16"/>
      <c r="CL833" s="16"/>
      <c r="CM833" s="16"/>
      <c r="CN833" s="16"/>
      <c r="CO833" s="16"/>
      <c r="CP833" s="16"/>
      <c r="CQ833" s="16"/>
      <c r="CR833" s="16"/>
      <c r="CS833" s="16"/>
      <c r="CT833" s="16"/>
      <c r="CU833" s="16"/>
      <c r="CV833" s="16"/>
      <c r="CW833" s="16"/>
      <c r="CX833" s="16"/>
      <c r="CY833" s="16"/>
      <c r="CZ833" s="16"/>
      <c r="DA833" s="16"/>
      <c r="DB833" s="16"/>
    </row>
    <row r="834" spans="4:106" s="13" customFormat="1">
      <c r="D834" s="68"/>
      <c r="E834" s="77"/>
      <c r="F834" s="85"/>
      <c r="G834" s="16"/>
      <c r="H834" s="16"/>
      <c r="I834" s="16"/>
      <c r="J834" s="16"/>
      <c r="K834" s="16"/>
      <c r="L834" s="16"/>
      <c r="M834" s="16"/>
      <c r="N834" s="91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6"/>
      <c r="AJ834" s="16"/>
      <c r="AK834" s="16"/>
      <c r="AL834" s="16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6"/>
      <c r="AZ834" s="16"/>
      <c r="BA834" s="16"/>
      <c r="BB834" s="16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  <c r="BO834" s="16"/>
      <c r="BP834" s="16"/>
      <c r="BQ834" s="16"/>
      <c r="BR834" s="16"/>
      <c r="BS834" s="16"/>
      <c r="BT834" s="16"/>
      <c r="BU834" s="16"/>
      <c r="BV834" s="16"/>
      <c r="BW834" s="16"/>
      <c r="BX834" s="16"/>
      <c r="BY834" s="16"/>
      <c r="BZ834" s="16"/>
      <c r="CA834" s="16"/>
      <c r="CB834" s="16"/>
      <c r="CC834" s="16"/>
      <c r="CD834" s="16"/>
      <c r="CE834" s="16"/>
      <c r="CF834" s="16"/>
      <c r="CG834" s="16"/>
      <c r="CH834" s="16"/>
      <c r="CI834" s="16"/>
      <c r="CJ834" s="16"/>
      <c r="CK834" s="16"/>
      <c r="CL834" s="16"/>
      <c r="CM834" s="16"/>
      <c r="CN834" s="16"/>
      <c r="CO834" s="16"/>
      <c r="CP834" s="16"/>
      <c r="CQ834" s="16"/>
      <c r="CR834" s="16"/>
      <c r="CS834" s="16"/>
      <c r="CT834" s="16"/>
      <c r="CU834" s="16"/>
      <c r="CV834" s="16"/>
      <c r="CW834" s="16"/>
      <c r="CX834" s="16"/>
      <c r="CY834" s="16"/>
      <c r="CZ834" s="16"/>
      <c r="DA834" s="16"/>
      <c r="DB834" s="16"/>
    </row>
    <row r="835" spans="4:106" s="13" customFormat="1">
      <c r="D835" s="68"/>
      <c r="E835" s="77"/>
      <c r="F835" s="85"/>
      <c r="G835" s="16"/>
      <c r="H835" s="16"/>
      <c r="I835" s="16"/>
      <c r="J835" s="16"/>
      <c r="K835" s="16"/>
      <c r="L835" s="16"/>
      <c r="M835" s="16"/>
      <c r="N835" s="91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  <c r="AG835" s="16"/>
      <c r="AH835" s="16"/>
      <c r="AI835" s="16"/>
      <c r="AJ835" s="16"/>
      <c r="AK835" s="16"/>
      <c r="AL835" s="16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6"/>
      <c r="AZ835" s="16"/>
      <c r="BA835" s="16"/>
      <c r="BB835" s="16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6"/>
      <c r="BP835" s="16"/>
      <c r="BQ835" s="16"/>
      <c r="BR835" s="16"/>
      <c r="BS835" s="16"/>
      <c r="BT835" s="16"/>
      <c r="BU835" s="16"/>
      <c r="BV835" s="16"/>
      <c r="BW835" s="16"/>
      <c r="BX835" s="16"/>
      <c r="BY835" s="16"/>
      <c r="BZ835" s="16"/>
      <c r="CA835" s="16"/>
      <c r="CB835" s="16"/>
      <c r="CC835" s="16"/>
      <c r="CD835" s="16"/>
      <c r="CE835" s="16"/>
      <c r="CF835" s="16"/>
      <c r="CG835" s="16"/>
      <c r="CH835" s="16"/>
      <c r="CI835" s="16"/>
      <c r="CJ835" s="16"/>
      <c r="CK835" s="16"/>
      <c r="CL835" s="16"/>
      <c r="CM835" s="16"/>
      <c r="CN835" s="16"/>
      <c r="CO835" s="16"/>
      <c r="CP835" s="16"/>
      <c r="CQ835" s="16"/>
      <c r="CR835" s="16"/>
      <c r="CS835" s="16"/>
      <c r="CT835" s="16"/>
      <c r="CU835" s="16"/>
      <c r="CV835" s="16"/>
      <c r="CW835" s="16"/>
      <c r="CX835" s="16"/>
      <c r="CY835" s="16"/>
      <c r="CZ835" s="16"/>
      <c r="DA835" s="16"/>
      <c r="DB835" s="16"/>
    </row>
    <row r="836" spans="4:106" s="13" customFormat="1">
      <c r="D836" s="68"/>
      <c r="E836" s="77"/>
      <c r="F836" s="85"/>
      <c r="G836" s="16"/>
      <c r="H836" s="16"/>
      <c r="I836" s="16"/>
      <c r="J836" s="16"/>
      <c r="K836" s="16"/>
      <c r="L836" s="16"/>
      <c r="M836" s="16"/>
      <c r="N836" s="91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6"/>
      <c r="AJ836" s="16"/>
      <c r="AK836" s="16"/>
      <c r="AL836" s="16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6"/>
      <c r="AZ836" s="16"/>
      <c r="BA836" s="16"/>
      <c r="BB836" s="16"/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  <c r="BO836" s="16"/>
      <c r="BP836" s="16"/>
      <c r="BQ836" s="16"/>
      <c r="BR836" s="16"/>
      <c r="BS836" s="16"/>
      <c r="BT836" s="16"/>
      <c r="BU836" s="16"/>
      <c r="BV836" s="16"/>
      <c r="BW836" s="16"/>
      <c r="BX836" s="16"/>
      <c r="BY836" s="16"/>
      <c r="BZ836" s="16"/>
      <c r="CA836" s="16"/>
      <c r="CB836" s="16"/>
      <c r="CC836" s="16"/>
      <c r="CD836" s="16"/>
      <c r="CE836" s="16"/>
      <c r="CF836" s="16"/>
      <c r="CG836" s="16"/>
      <c r="CH836" s="16"/>
      <c r="CI836" s="16"/>
      <c r="CJ836" s="16"/>
      <c r="CK836" s="16"/>
      <c r="CL836" s="16"/>
      <c r="CM836" s="16"/>
      <c r="CN836" s="16"/>
      <c r="CO836" s="16"/>
      <c r="CP836" s="16"/>
      <c r="CQ836" s="16"/>
      <c r="CR836" s="16"/>
      <c r="CS836" s="16"/>
      <c r="CT836" s="16"/>
      <c r="CU836" s="16"/>
      <c r="CV836" s="16"/>
      <c r="CW836" s="16"/>
      <c r="CX836" s="16"/>
      <c r="CY836" s="16"/>
      <c r="CZ836" s="16"/>
      <c r="DA836" s="16"/>
      <c r="DB836" s="16"/>
    </row>
    <row r="837" spans="4:106" s="13" customFormat="1">
      <c r="D837" s="68"/>
      <c r="E837" s="77"/>
      <c r="F837" s="85"/>
      <c r="G837" s="16"/>
      <c r="H837" s="16"/>
      <c r="I837" s="16"/>
      <c r="J837" s="16"/>
      <c r="K837" s="16"/>
      <c r="L837" s="16"/>
      <c r="M837" s="16"/>
      <c r="N837" s="91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6"/>
      <c r="AJ837" s="16"/>
      <c r="AK837" s="16"/>
      <c r="AL837" s="16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6"/>
      <c r="AZ837" s="16"/>
      <c r="BA837" s="16"/>
      <c r="BB837" s="16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6"/>
      <c r="BP837" s="16"/>
      <c r="BQ837" s="16"/>
      <c r="BR837" s="16"/>
      <c r="BS837" s="16"/>
      <c r="BT837" s="16"/>
      <c r="BU837" s="16"/>
      <c r="BV837" s="16"/>
      <c r="BW837" s="16"/>
      <c r="BX837" s="16"/>
      <c r="BY837" s="16"/>
      <c r="BZ837" s="16"/>
      <c r="CA837" s="16"/>
      <c r="CB837" s="16"/>
      <c r="CC837" s="16"/>
      <c r="CD837" s="16"/>
      <c r="CE837" s="16"/>
      <c r="CF837" s="16"/>
      <c r="CG837" s="16"/>
      <c r="CH837" s="16"/>
      <c r="CI837" s="16"/>
      <c r="CJ837" s="16"/>
      <c r="CK837" s="16"/>
      <c r="CL837" s="16"/>
      <c r="CM837" s="16"/>
      <c r="CN837" s="16"/>
      <c r="CO837" s="16"/>
      <c r="CP837" s="16"/>
      <c r="CQ837" s="16"/>
      <c r="CR837" s="16"/>
      <c r="CS837" s="16"/>
      <c r="CT837" s="16"/>
      <c r="CU837" s="16"/>
      <c r="CV837" s="16"/>
      <c r="CW837" s="16"/>
      <c r="CX837" s="16"/>
      <c r="CY837" s="16"/>
      <c r="CZ837" s="16"/>
      <c r="DA837" s="16"/>
      <c r="DB837" s="16"/>
    </row>
    <row r="838" spans="4:106" s="13" customFormat="1">
      <c r="D838" s="68"/>
      <c r="E838" s="77"/>
      <c r="F838" s="85"/>
      <c r="G838" s="16"/>
      <c r="H838" s="16"/>
      <c r="I838" s="16"/>
      <c r="J838" s="16"/>
      <c r="K838" s="16"/>
      <c r="L838" s="16"/>
      <c r="M838" s="16"/>
      <c r="N838" s="91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6"/>
      <c r="AJ838" s="16"/>
      <c r="AK838" s="16"/>
      <c r="AL838" s="16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6"/>
      <c r="AZ838" s="16"/>
      <c r="BA838" s="16"/>
      <c r="BB838" s="16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  <c r="BO838" s="16"/>
      <c r="BP838" s="16"/>
      <c r="BQ838" s="16"/>
      <c r="BR838" s="16"/>
      <c r="BS838" s="16"/>
      <c r="BT838" s="16"/>
      <c r="BU838" s="16"/>
      <c r="BV838" s="16"/>
      <c r="BW838" s="16"/>
      <c r="BX838" s="16"/>
      <c r="BY838" s="16"/>
      <c r="BZ838" s="16"/>
      <c r="CA838" s="16"/>
      <c r="CB838" s="16"/>
      <c r="CC838" s="16"/>
      <c r="CD838" s="16"/>
      <c r="CE838" s="16"/>
      <c r="CF838" s="16"/>
      <c r="CG838" s="16"/>
      <c r="CH838" s="16"/>
      <c r="CI838" s="16"/>
      <c r="CJ838" s="16"/>
      <c r="CK838" s="16"/>
      <c r="CL838" s="16"/>
      <c r="CM838" s="16"/>
      <c r="CN838" s="16"/>
      <c r="CO838" s="16"/>
      <c r="CP838" s="16"/>
      <c r="CQ838" s="16"/>
      <c r="CR838" s="16"/>
      <c r="CS838" s="16"/>
      <c r="CT838" s="16"/>
      <c r="CU838" s="16"/>
      <c r="CV838" s="16"/>
      <c r="CW838" s="16"/>
      <c r="CX838" s="16"/>
      <c r="CY838" s="16"/>
      <c r="CZ838" s="16"/>
      <c r="DA838" s="16"/>
      <c r="DB838" s="16"/>
    </row>
    <row r="839" spans="4:106" s="13" customFormat="1">
      <c r="D839" s="68"/>
      <c r="E839" s="77"/>
      <c r="F839" s="85"/>
      <c r="G839" s="16"/>
      <c r="H839" s="16"/>
      <c r="I839" s="16"/>
      <c r="J839" s="16"/>
      <c r="K839" s="16"/>
      <c r="L839" s="16"/>
      <c r="M839" s="16"/>
      <c r="N839" s="91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6"/>
      <c r="AJ839" s="16"/>
      <c r="AK839" s="16"/>
      <c r="AL839" s="16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6"/>
      <c r="AZ839" s="16"/>
      <c r="BA839" s="16"/>
      <c r="BB839" s="16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6"/>
      <c r="BP839" s="16"/>
      <c r="BQ839" s="16"/>
      <c r="BR839" s="16"/>
      <c r="BS839" s="16"/>
      <c r="BT839" s="16"/>
      <c r="BU839" s="16"/>
      <c r="BV839" s="16"/>
      <c r="BW839" s="16"/>
      <c r="BX839" s="16"/>
      <c r="BY839" s="16"/>
      <c r="BZ839" s="16"/>
      <c r="CA839" s="16"/>
      <c r="CB839" s="16"/>
      <c r="CC839" s="16"/>
      <c r="CD839" s="16"/>
      <c r="CE839" s="16"/>
      <c r="CF839" s="16"/>
      <c r="CG839" s="16"/>
      <c r="CH839" s="16"/>
      <c r="CI839" s="16"/>
      <c r="CJ839" s="16"/>
      <c r="CK839" s="16"/>
      <c r="CL839" s="16"/>
      <c r="CM839" s="16"/>
      <c r="CN839" s="16"/>
      <c r="CO839" s="16"/>
      <c r="CP839" s="16"/>
      <c r="CQ839" s="16"/>
      <c r="CR839" s="16"/>
      <c r="CS839" s="16"/>
      <c r="CT839" s="16"/>
      <c r="CU839" s="16"/>
      <c r="CV839" s="16"/>
      <c r="CW839" s="16"/>
      <c r="CX839" s="16"/>
      <c r="CY839" s="16"/>
      <c r="CZ839" s="16"/>
      <c r="DA839" s="16"/>
      <c r="DB839" s="16"/>
    </row>
    <row r="840" spans="4:106" s="13" customFormat="1">
      <c r="D840" s="68"/>
      <c r="E840" s="77"/>
      <c r="F840" s="85"/>
      <c r="G840" s="16"/>
      <c r="H840" s="16"/>
      <c r="I840" s="16"/>
      <c r="J840" s="16"/>
      <c r="K840" s="16"/>
      <c r="L840" s="16"/>
      <c r="M840" s="16"/>
      <c r="N840" s="91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  <c r="AG840" s="16"/>
      <c r="AH840" s="16"/>
      <c r="AI840" s="16"/>
      <c r="AJ840" s="16"/>
      <c r="AK840" s="16"/>
      <c r="AL840" s="16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6"/>
      <c r="AZ840" s="16"/>
      <c r="BA840" s="16"/>
      <c r="BB840" s="16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6"/>
      <c r="BP840" s="16"/>
      <c r="BQ840" s="16"/>
      <c r="BR840" s="16"/>
      <c r="BS840" s="16"/>
      <c r="BT840" s="16"/>
      <c r="BU840" s="16"/>
      <c r="BV840" s="16"/>
      <c r="BW840" s="16"/>
      <c r="BX840" s="16"/>
      <c r="BY840" s="16"/>
      <c r="BZ840" s="16"/>
      <c r="CA840" s="16"/>
      <c r="CB840" s="16"/>
      <c r="CC840" s="16"/>
      <c r="CD840" s="16"/>
      <c r="CE840" s="16"/>
      <c r="CF840" s="16"/>
      <c r="CG840" s="16"/>
      <c r="CH840" s="16"/>
      <c r="CI840" s="16"/>
      <c r="CJ840" s="16"/>
      <c r="CK840" s="16"/>
      <c r="CL840" s="16"/>
      <c r="CM840" s="16"/>
      <c r="CN840" s="16"/>
      <c r="CO840" s="16"/>
      <c r="CP840" s="16"/>
      <c r="CQ840" s="16"/>
      <c r="CR840" s="16"/>
      <c r="CS840" s="16"/>
      <c r="CT840" s="16"/>
      <c r="CU840" s="16"/>
      <c r="CV840" s="16"/>
      <c r="CW840" s="16"/>
      <c r="CX840" s="16"/>
      <c r="CY840" s="16"/>
      <c r="CZ840" s="16"/>
      <c r="DA840" s="16"/>
      <c r="DB840" s="16"/>
    </row>
    <row r="841" spans="4:106" s="13" customFormat="1">
      <c r="D841" s="68"/>
      <c r="E841" s="77"/>
      <c r="F841" s="85"/>
      <c r="G841" s="16"/>
      <c r="H841" s="16"/>
      <c r="I841" s="16"/>
      <c r="J841" s="16"/>
      <c r="K841" s="16"/>
      <c r="L841" s="16"/>
      <c r="M841" s="16"/>
      <c r="N841" s="91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6"/>
      <c r="AJ841" s="16"/>
      <c r="AK841" s="16"/>
      <c r="AL841" s="16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6"/>
      <c r="AZ841" s="16"/>
      <c r="BA841" s="16"/>
      <c r="BB841" s="16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  <c r="BO841" s="16"/>
      <c r="BP841" s="16"/>
      <c r="BQ841" s="16"/>
      <c r="BR841" s="16"/>
      <c r="BS841" s="16"/>
      <c r="BT841" s="16"/>
      <c r="BU841" s="16"/>
      <c r="BV841" s="16"/>
      <c r="BW841" s="16"/>
      <c r="BX841" s="16"/>
      <c r="BY841" s="16"/>
      <c r="BZ841" s="16"/>
      <c r="CA841" s="16"/>
      <c r="CB841" s="16"/>
      <c r="CC841" s="16"/>
      <c r="CD841" s="16"/>
      <c r="CE841" s="16"/>
      <c r="CF841" s="16"/>
      <c r="CG841" s="16"/>
      <c r="CH841" s="16"/>
      <c r="CI841" s="16"/>
      <c r="CJ841" s="16"/>
      <c r="CK841" s="16"/>
      <c r="CL841" s="16"/>
      <c r="CM841" s="16"/>
      <c r="CN841" s="16"/>
      <c r="CO841" s="16"/>
      <c r="CP841" s="16"/>
      <c r="CQ841" s="16"/>
      <c r="CR841" s="16"/>
      <c r="CS841" s="16"/>
      <c r="CT841" s="16"/>
      <c r="CU841" s="16"/>
      <c r="CV841" s="16"/>
      <c r="CW841" s="16"/>
      <c r="CX841" s="16"/>
      <c r="CY841" s="16"/>
      <c r="CZ841" s="16"/>
      <c r="DA841" s="16"/>
      <c r="DB841" s="16"/>
    </row>
    <row r="842" spans="4:106" s="13" customFormat="1">
      <c r="D842" s="68"/>
      <c r="E842" s="77"/>
      <c r="F842" s="85"/>
      <c r="G842" s="16"/>
      <c r="H842" s="16"/>
      <c r="I842" s="16"/>
      <c r="J842" s="16"/>
      <c r="K842" s="16"/>
      <c r="L842" s="16"/>
      <c r="M842" s="16"/>
      <c r="N842" s="91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6"/>
      <c r="AJ842" s="16"/>
      <c r="AK842" s="16"/>
      <c r="AL842" s="16"/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6"/>
      <c r="AZ842" s="16"/>
      <c r="BA842" s="16"/>
      <c r="BB842" s="16"/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6"/>
      <c r="BP842" s="16"/>
      <c r="BQ842" s="16"/>
      <c r="BR842" s="16"/>
      <c r="BS842" s="16"/>
      <c r="BT842" s="16"/>
      <c r="BU842" s="16"/>
      <c r="BV842" s="16"/>
      <c r="BW842" s="16"/>
      <c r="BX842" s="16"/>
      <c r="BY842" s="16"/>
      <c r="BZ842" s="16"/>
      <c r="CA842" s="16"/>
      <c r="CB842" s="16"/>
      <c r="CC842" s="16"/>
      <c r="CD842" s="16"/>
      <c r="CE842" s="16"/>
      <c r="CF842" s="16"/>
      <c r="CG842" s="16"/>
      <c r="CH842" s="16"/>
      <c r="CI842" s="16"/>
      <c r="CJ842" s="16"/>
      <c r="CK842" s="16"/>
      <c r="CL842" s="16"/>
      <c r="CM842" s="16"/>
      <c r="CN842" s="16"/>
      <c r="CO842" s="16"/>
      <c r="CP842" s="16"/>
      <c r="CQ842" s="16"/>
      <c r="CR842" s="16"/>
      <c r="CS842" s="16"/>
      <c r="CT842" s="16"/>
      <c r="CU842" s="16"/>
      <c r="CV842" s="16"/>
      <c r="CW842" s="16"/>
      <c r="CX842" s="16"/>
      <c r="CY842" s="16"/>
      <c r="CZ842" s="16"/>
      <c r="DA842" s="16"/>
      <c r="DB842" s="16"/>
    </row>
    <row r="843" spans="4:106" s="13" customFormat="1">
      <c r="D843" s="68"/>
      <c r="E843" s="77"/>
      <c r="F843" s="85"/>
      <c r="G843" s="16"/>
      <c r="H843" s="16"/>
      <c r="I843" s="16"/>
      <c r="J843" s="16"/>
      <c r="K843" s="16"/>
      <c r="L843" s="16"/>
      <c r="M843" s="16"/>
      <c r="N843" s="91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  <c r="AG843" s="16"/>
      <c r="AH843" s="16"/>
      <c r="AI843" s="16"/>
      <c r="AJ843" s="16"/>
      <c r="AK843" s="16"/>
      <c r="AL843" s="16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6"/>
      <c r="AZ843" s="16"/>
      <c r="BA843" s="16"/>
      <c r="BB843" s="16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  <c r="BO843" s="16"/>
      <c r="BP843" s="16"/>
      <c r="BQ843" s="16"/>
      <c r="BR843" s="16"/>
      <c r="BS843" s="16"/>
      <c r="BT843" s="16"/>
      <c r="BU843" s="16"/>
      <c r="BV843" s="16"/>
      <c r="BW843" s="16"/>
      <c r="BX843" s="16"/>
      <c r="BY843" s="16"/>
      <c r="BZ843" s="16"/>
      <c r="CA843" s="16"/>
      <c r="CB843" s="16"/>
      <c r="CC843" s="16"/>
      <c r="CD843" s="16"/>
      <c r="CE843" s="16"/>
      <c r="CF843" s="16"/>
      <c r="CG843" s="16"/>
      <c r="CH843" s="16"/>
      <c r="CI843" s="16"/>
      <c r="CJ843" s="16"/>
      <c r="CK843" s="16"/>
      <c r="CL843" s="16"/>
      <c r="CM843" s="16"/>
      <c r="CN843" s="16"/>
      <c r="CO843" s="16"/>
      <c r="CP843" s="16"/>
      <c r="CQ843" s="16"/>
      <c r="CR843" s="16"/>
      <c r="CS843" s="16"/>
      <c r="CT843" s="16"/>
      <c r="CU843" s="16"/>
      <c r="CV843" s="16"/>
      <c r="CW843" s="16"/>
      <c r="CX843" s="16"/>
      <c r="CY843" s="16"/>
      <c r="CZ843" s="16"/>
      <c r="DA843" s="16"/>
      <c r="DB843" s="16"/>
    </row>
    <row r="844" spans="4:106" s="13" customFormat="1">
      <c r="D844" s="68"/>
      <c r="E844" s="77"/>
      <c r="F844" s="85"/>
      <c r="G844" s="16"/>
      <c r="H844" s="16"/>
      <c r="I844" s="16"/>
      <c r="J844" s="16"/>
      <c r="K844" s="16"/>
      <c r="L844" s="16"/>
      <c r="M844" s="16"/>
      <c r="N844" s="91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6"/>
      <c r="AJ844" s="16"/>
      <c r="AK844" s="16"/>
      <c r="AL844" s="16"/>
      <c r="AM844" s="16"/>
      <c r="AN844" s="16"/>
      <c r="AO844" s="16"/>
      <c r="AP844" s="16"/>
      <c r="AQ844" s="16"/>
      <c r="AR844" s="16"/>
      <c r="AS844" s="16"/>
      <c r="AT844" s="16"/>
      <c r="AU844" s="16"/>
      <c r="AV844" s="16"/>
      <c r="AW844" s="16"/>
      <c r="AX844" s="16"/>
      <c r="AY844" s="16"/>
      <c r="AZ844" s="16"/>
      <c r="BA844" s="16"/>
      <c r="BB844" s="16"/>
      <c r="BC844" s="16"/>
      <c r="BD844" s="16"/>
      <c r="BE844" s="16"/>
      <c r="BF844" s="16"/>
      <c r="BG844" s="16"/>
      <c r="BH844" s="16"/>
      <c r="BI844" s="16"/>
      <c r="BJ844" s="16"/>
      <c r="BK844" s="16"/>
      <c r="BL844" s="16"/>
      <c r="BM844" s="16"/>
      <c r="BN844" s="16"/>
      <c r="BO844" s="16"/>
      <c r="BP844" s="16"/>
      <c r="BQ844" s="16"/>
      <c r="BR844" s="16"/>
      <c r="BS844" s="16"/>
      <c r="BT844" s="16"/>
      <c r="BU844" s="16"/>
      <c r="BV844" s="16"/>
      <c r="BW844" s="16"/>
      <c r="BX844" s="16"/>
      <c r="BY844" s="16"/>
      <c r="BZ844" s="16"/>
      <c r="CA844" s="16"/>
      <c r="CB844" s="16"/>
      <c r="CC844" s="16"/>
      <c r="CD844" s="16"/>
      <c r="CE844" s="16"/>
      <c r="CF844" s="16"/>
      <c r="CG844" s="16"/>
      <c r="CH844" s="16"/>
      <c r="CI844" s="16"/>
      <c r="CJ844" s="16"/>
      <c r="CK844" s="16"/>
      <c r="CL844" s="16"/>
      <c r="CM844" s="16"/>
      <c r="CN844" s="16"/>
      <c r="CO844" s="16"/>
      <c r="CP844" s="16"/>
      <c r="CQ844" s="16"/>
      <c r="CR844" s="16"/>
      <c r="CS844" s="16"/>
      <c r="CT844" s="16"/>
      <c r="CU844" s="16"/>
      <c r="CV844" s="16"/>
      <c r="CW844" s="16"/>
      <c r="CX844" s="16"/>
      <c r="CY844" s="16"/>
      <c r="CZ844" s="16"/>
      <c r="DA844" s="16"/>
      <c r="DB844" s="16"/>
    </row>
    <row r="845" spans="4:106" s="13" customFormat="1">
      <c r="D845" s="68"/>
      <c r="E845" s="77"/>
      <c r="F845" s="85"/>
      <c r="G845" s="16"/>
      <c r="H845" s="16"/>
      <c r="I845" s="16"/>
      <c r="J845" s="16"/>
      <c r="K845" s="16"/>
      <c r="L845" s="16"/>
      <c r="M845" s="16"/>
      <c r="N845" s="91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6"/>
      <c r="AJ845" s="16"/>
      <c r="AK845" s="16"/>
      <c r="AL845" s="16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6"/>
      <c r="AZ845" s="16"/>
      <c r="BA845" s="16"/>
      <c r="BB845" s="16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6"/>
      <c r="BP845" s="16"/>
      <c r="BQ845" s="16"/>
      <c r="BR845" s="16"/>
      <c r="BS845" s="16"/>
      <c r="BT845" s="16"/>
      <c r="BU845" s="16"/>
      <c r="BV845" s="16"/>
      <c r="BW845" s="16"/>
      <c r="BX845" s="16"/>
      <c r="BY845" s="16"/>
      <c r="BZ845" s="16"/>
      <c r="CA845" s="16"/>
      <c r="CB845" s="16"/>
      <c r="CC845" s="16"/>
      <c r="CD845" s="16"/>
      <c r="CE845" s="16"/>
      <c r="CF845" s="16"/>
      <c r="CG845" s="16"/>
      <c r="CH845" s="16"/>
      <c r="CI845" s="16"/>
      <c r="CJ845" s="16"/>
      <c r="CK845" s="16"/>
      <c r="CL845" s="16"/>
      <c r="CM845" s="16"/>
      <c r="CN845" s="16"/>
      <c r="CO845" s="16"/>
      <c r="CP845" s="16"/>
      <c r="CQ845" s="16"/>
      <c r="CR845" s="16"/>
      <c r="CS845" s="16"/>
      <c r="CT845" s="16"/>
      <c r="CU845" s="16"/>
      <c r="CV845" s="16"/>
      <c r="CW845" s="16"/>
      <c r="CX845" s="16"/>
      <c r="CY845" s="16"/>
      <c r="CZ845" s="16"/>
      <c r="DA845" s="16"/>
      <c r="DB845" s="16"/>
    </row>
    <row r="846" spans="4:106" s="13" customFormat="1">
      <c r="D846" s="68"/>
      <c r="E846" s="77"/>
      <c r="F846" s="85"/>
      <c r="G846" s="16"/>
      <c r="H846" s="16"/>
      <c r="I846" s="16"/>
      <c r="J846" s="16"/>
      <c r="K846" s="16"/>
      <c r="L846" s="16"/>
      <c r="M846" s="16"/>
      <c r="N846" s="91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6"/>
      <c r="AJ846" s="16"/>
      <c r="AK846" s="16"/>
      <c r="AL846" s="16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6"/>
      <c r="AZ846" s="16"/>
      <c r="BA846" s="16"/>
      <c r="BB846" s="16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6"/>
      <c r="BP846" s="16"/>
      <c r="BQ846" s="16"/>
      <c r="BR846" s="16"/>
      <c r="BS846" s="16"/>
      <c r="BT846" s="16"/>
      <c r="BU846" s="16"/>
      <c r="BV846" s="16"/>
      <c r="BW846" s="16"/>
      <c r="BX846" s="16"/>
      <c r="BY846" s="16"/>
      <c r="BZ846" s="16"/>
      <c r="CA846" s="16"/>
      <c r="CB846" s="16"/>
      <c r="CC846" s="16"/>
      <c r="CD846" s="16"/>
      <c r="CE846" s="16"/>
      <c r="CF846" s="16"/>
      <c r="CG846" s="16"/>
      <c r="CH846" s="16"/>
      <c r="CI846" s="16"/>
      <c r="CJ846" s="16"/>
      <c r="CK846" s="16"/>
      <c r="CL846" s="16"/>
      <c r="CM846" s="16"/>
      <c r="CN846" s="16"/>
      <c r="CO846" s="16"/>
      <c r="CP846" s="16"/>
      <c r="CQ846" s="16"/>
      <c r="CR846" s="16"/>
      <c r="CS846" s="16"/>
      <c r="CT846" s="16"/>
      <c r="CU846" s="16"/>
      <c r="CV846" s="16"/>
      <c r="CW846" s="16"/>
      <c r="CX846" s="16"/>
      <c r="CY846" s="16"/>
      <c r="CZ846" s="16"/>
      <c r="DA846" s="16"/>
      <c r="DB846" s="16"/>
    </row>
    <row r="847" spans="4:106" s="13" customFormat="1">
      <c r="D847" s="68"/>
      <c r="E847" s="77"/>
      <c r="F847" s="85"/>
      <c r="G847" s="16"/>
      <c r="H847" s="16"/>
      <c r="I847" s="16"/>
      <c r="J847" s="16"/>
      <c r="K847" s="16"/>
      <c r="L847" s="16"/>
      <c r="M847" s="16"/>
      <c r="N847" s="91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6"/>
      <c r="AJ847" s="16"/>
      <c r="AK847" s="16"/>
      <c r="AL847" s="16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6"/>
      <c r="AZ847" s="16"/>
      <c r="BA847" s="16"/>
      <c r="BB847" s="16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6"/>
      <c r="BP847" s="16"/>
      <c r="BQ847" s="16"/>
      <c r="BR847" s="16"/>
      <c r="BS847" s="16"/>
      <c r="BT847" s="16"/>
      <c r="BU847" s="16"/>
      <c r="BV847" s="16"/>
      <c r="BW847" s="16"/>
      <c r="BX847" s="16"/>
      <c r="BY847" s="16"/>
      <c r="BZ847" s="16"/>
      <c r="CA847" s="16"/>
      <c r="CB847" s="16"/>
      <c r="CC847" s="16"/>
      <c r="CD847" s="16"/>
      <c r="CE847" s="16"/>
      <c r="CF847" s="16"/>
      <c r="CG847" s="16"/>
      <c r="CH847" s="16"/>
      <c r="CI847" s="16"/>
      <c r="CJ847" s="16"/>
      <c r="CK847" s="16"/>
      <c r="CL847" s="16"/>
      <c r="CM847" s="16"/>
      <c r="CN847" s="16"/>
      <c r="CO847" s="16"/>
      <c r="CP847" s="16"/>
      <c r="CQ847" s="16"/>
      <c r="CR847" s="16"/>
      <c r="CS847" s="16"/>
      <c r="CT847" s="16"/>
      <c r="CU847" s="16"/>
      <c r="CV847" s="16"/>
      <c r="CW847" s="16"/>
      <c r="CX847" s="16"/>
      <c r="CY847" s="16"/>
      <c r="CZ847" s="16"/>
      <c r="DA847" s="16"/>
      <c r="DB847" s="16"/>
    </row>
    <row r="848" spans="4:106" s="13" customFormat="1">
      <c r="D848" s="68"/>
      <c r="E848" s="77"/>
      <c r="F848" s="85"/>
      <c r="G848" s="16"/>
      <c r="H848" s="16"/>
      <c r="I848" s="16"/>
      <c r="J848" s="16"/>
      <c r="K848" s="16"/>
      <c r="L848" s="16"/>
      <c r="M848" s="16"/>
      <c r="N848" s="91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6"/>
      <c r="AJ848" s="16"/>
      <c r="AK848" s="16"/>
      <c r="AL848" s="16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6"/>
      <c r="AZ848" s="16"/>
      <c r="BA848" s="16"/>
      <c r="BB848" s="16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6"/>
      <c r="BP848" s="16"/>
      <c r="BQ848" s="16"/>
      <c r="BR848" s="16"/>
      <c r="BS848" s="16"/>
      <c r="BT848" s="16"/>
      <c r="BU848" s="16"/>
      <c r="BV848" s="16"/>
      <c r="BW848" s="16"/>
      <c r="BX848" s="16"/>
      <c r="BY848" s="16"/>
      <c r="BZ848" s="16"/>
      <c r="CA848" s="16"/>
      <c r="CB848" s="16"/>
      <c r="CC848" s="16"/>
      <c r="CD848" s="16"/>
      <c r="CE848" s="16"/>
      <c r="CF848" s="16"/>
      <c r="CG848" s="16"/>
      <c r="CH848" s="16"/>
      <c r="CI848" s="16"/>
      <c r="CJ848" s="16"/>
      <c r="CK848" s="16"/>
      <c r="CL848" s="16"/>
      <c r="CM848" s="16"/>
      <c r="CN848" s="16"/>
      <c r="CO848" s="16"/>
      <c r="CP848" s="16"/>
      <c r="CQ848" s="16"/>
      <c r="CR848" s="16"/>
      <c r="CS848" s="16"/>
      <c r="CT848" s="16"/>
      <c r="CU848" s="16"/>
      <c r="CV848" s="16"/>
      <c r="CW848" s="16"/>
      <c r="CX848" s="16"/>
      <c r="CY848" s="16"/>
      <c r="CZ848" s="16"/>
      <c r="DA848" s="16"/>
      <c r="DB848" s="16"/>
    </row>
    <row r="849" spans="4:106" s="13" customFormat="1">
      <c r="D849" s="68"/>
      <c r="E849" s="77"/>
      <c r="F849" s="85"/>
      <c r="G849" s="16"/>
      <c r="H849" s="16"/>
      <c r="I849" s="16"/>
      <c r="J849" s="16"/>
      <c r="K849" s="16"/>
      <c r="L849" s="16"/>
      <c r="M849" s="16"/>
      <c r="N849" s="91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6"/>
      <c r="AJ849" s="16"/>
      <c r="AK849" s="16"/>
      <c r="AL849" s="16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6"/>
      <c r="AZ849" s="16"/>
      <c r="BA849" s="16"/>
      <c r="BB849" s="16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6"/>
      <c r="BP849" s="16"/>
      <c r="BQ849" s="16"/>
      <c r="BR849" s="16"/>
      <c r="BS849" s="16"/>
      <c r="BT849" s="16"/>
      <c r="BU849" s="16"/>
      <c r="BV849" s="16"/>
      <c r="BW849" s="16"/>
      <c r="BX849" s="16"/>
      <c r="BY849" s="16"/>
      <c r="BZ849" s="16"/>
      <c r="CA849" s="16"/>
      <c r="CB849" s="16"/>
      <c r="CC849" s="16"/>
      <c r="CD849" s="16"/>
      <c r="CE849" s="16"/>
      <c r="CF849" s="16"/>
      <c r="CG849" s="16"/>
      <c r="CH849" s="16"/>
      <c r="CI849" s="16"/>
      <c r="CJ849" s="16"/>
      <c r="CK849" s="16"/>
      <c r="CL849" s="16"/>
      <c r="CM849" s="16"/>
      <c r="CN849" s="16"/>
      <c r="CO849" s="16"/>
      <c r="CP849" s="16"/>
      <c r="CQ849" s="16"/>
      <c r="CR849" s="16"/>
      <c r="CS849" s="16"/>
      <c r="CT849" s="16"/>
      <c r="CU849" s="16"/>
      <c r="CV849" s="16"/>
      <c r="CW849" s="16"/>
      <c r="CX849" s="16"/>
      <c r="CY849" s="16"/>
      <c r="CZ849" s="16"/>
      <c r="DA849" s="16"/>
      <c r="DB849" s="16"/>
    </row>
    <row r="850" spans="4:106" s="13" customFormat="1">
      <c r="D850" s="68"/>
      <c r="E850" s="77"/>
      <c r="F850" s="85"/>
      <c r="G850" s="16"/>
      <c r="H850" s="16"/>
      <c r="I850" s="16"/>
      <c r="J850" s="16"/>
      <c r="K850" s="16"/>
      <c r="L850" s="16"/>
      <c r="M850" s="16"/>
      <c r="N850" s="91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6"/>
      <c r="AJ850" s="16"/>
      <c r="AK850" s="16"/>
      <c r="AL850" s="16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6"/>
      <c r="AZ850" s="16"/>
      <c r="BA850" s="16"/>
      <c r="BB850" s="16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  <c r="BO850" s="16"/>
      <c r="BP850" s="16"/>
      <c r="BQ850" s="16"/>
      <c r="BR850" s="16"/>
      <c r="BS850" s="16"/>
      <c r="BT850" s="16"/>
      <c r="BU850" s="16"/>
      <c r="BV850" s="16"/>
      <c r="BW850" s="16"/>
      <c r="BX850" s="16"/>
      <c r="BY850" s="16"/>
      <c r="BZ850" s="16"/>
      <c r="CA850" s="16"/>
      <c r="CB850" s="16"/>
      <c r="CC850" s="16"/>
      <c r="CD850" s="16"/>
      <c r="CE850" s="16"/>
      <c r="CF850" s="16"/>
      <c r="CG850" s="16"/>
      <c r="CH850" s="16"/>
      <c r="CI850" s="16"/>
      <c r="CJ850" s="16"/>
      <c r="CK850" s="16"/>
      <c r="CL850" s="16"/>
      <c r="CM850" s="16"/>
      <c r="CN850" s="16"/>
      <c r="CO850" s="16"/>
      <c r="CP850" s="16"/>
      <c r="CQ850" s="16"/>
      <c r="CR850" s="16"/>
      <c r="CS850" s="16"/>
      <c r="CT850" s="16"/>
      <c r="CU850" s="16"/>
      <c r="CV850" s="16"/>
      <c r="CW850" s="16"/>
      <c r="CX850" s="16"/>
      <c r="CY850" s="16"/>
      <c r="CZ850" s="16"/>
      <c r="DA850" s="16"/>
      <c r="DB850" s="16"/>
    </row>
    <row r="851" spans="4:106" s="13" customFormat="1">
      <c r="D851" s="68"/>
      <c r="E851" s="77"/>
      <c r="F851" s="85"/>
      <c r="G851" s="16"/>
      <c r="H851" s="16"/>
      <c r="I851" s="16"/>
      <c r="J851" s="16"/>
      <c r="K851" s="16"/>
      <c r="L851" s="16"/>
      <c r="M851" s="16"/>
      <c r="N851" s="91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6"/>
      <c r="AJ851" s="16"/>
      <c r="AK851" s="16"/>
      <c r="AL851" s="16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6"/>
      <c r="AZ851" s="16"/>
      <c r="BA851" s="16"/>
      <c r="BB851" s="16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6"/>
      <c r="BP851" s="16"/>
      <c r="BQ851" s="16"/>
      <c r="BR851" s="16"/>
      <c r="BS851" s="16"/>
      <c r="BT851" s="16"/>
      <c r="BU851" s="16"/>
      <c r="BV851" s="16"/>
      <c r="BW851" s="16"/>
      <c r="BX851" s="16"/>
      <c r="BY851" s="16"/>
      <c r="BZ851" s="16"/>
      <c r="CA851" s="16"/>
      <c r="CB851" s="16"/>
      <c r="CC851" s="16"/>
      <c r="CD851" s="16"/>
      <c r="CE851" s="16"/>
      <c r="CF851" s="16"/>
      <c r="CG851" s="16"/>
      <c r="CH851" s="16"/>
      <c r="CI851" s="16"/>
      <c r="CJ851" s="16"/>
      <c r="CK851" s="16"/>
      <c r="CL851" s="16"/>
      <c r="CM851" s="16"/>
      <c r="CN851" s="16"/>
      <c r="CO851" s="16"/>
      <c r="CP851" s="16"/>
      <c r="CQ851" s="16"/>
      <c r="CR851" s="16"/>
      <c r="CS851" s="16"/>
      <c r="CT851" s="16"/>
      <c r="CU851" s="16"/>
      <c r="CV851" s="16"/>
      <c r="CW851" s="16"/>
      <c r="CX851" s="16"/>
      <c r="CY851" s="16"/>
      <c r="CZ851" s="16"/>
      <c r="DA851" s="16"/>
      <c r="DB851" s="16"/>
    </row>
    <row r="852" spans="4:106" s="13" customFormat="1">
      <c r="D852" s="68"/>
      <c r="E852" s="77"/>
      <c r="F852" s="85"/>
      <c r="G852" s="16"/>
      <c r="H852" s="16"/>
      <c r="I852" s="16"/>
      <c r="J852" s="16"/>
      <c r="K852" s="16"/>
      <c r="L852" s="16"/>
      <c r="M852" s="16"/>
      <c r="N852" s="91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6"/>
      <c r="AJ852" s="16"/>
      <c r="AK852" s="16"/>
      <c r="AL852" s="16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6"/>
      <c r="AZ852" s="16"/>
      <c r="BA852" s="16"/>
      <c r="BB852" s="16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6"/>
      <c r="BP852" s="16"/>
      <c r="BQ852" s="16"/>
      <c r="BR852" s="16"/>
      <c r="BS852" s="16"/>
      <c r="BT852" s="16"/>
      <c r="BU852" s="16"/>
      <c r="BV852" s="16"/>
      <c r="BW852" s="16"/>
      <c r="BX852" s="16"/>
      <c r="BY852" s="16"/>
      <c r="BZ852" s="16"/>
      <c r="CA852" s="16"/>
      <c r="CB852" s="16"/>
      <c r="CC852" s="16"/>
      <c r="CD852" s="16"/>
      <c r="CE852" s="16"/>
      <c r="CF852" s="16"/>
      <c r="CG852" s="16"/>
      <c r="CH852" s="16"/>
      <c r="CI852" s="16"/>
      <c r="CJ852" s="16"/>
      <c r="CK852" s="16"/>
      <c r="CL852" s="16"/>
      <c r="CM852" s="16"/>
      <c r="CN852" s="16"/>
      <c r="CO852" s="16"/>
      <c r="CP852" s="16"/>
      <c r="CQ852" s="16"/>
      <c r="CR852" s="16"/>
      <c r="CS852" s="16"/>
      <c r="CT852" s="16"/>
      <c r="CU852" s="16"/>
      <c r="CV852" s="16"/>
      <c r="CW852" s="16"/>
      <c r="CX852" s="16"/>
      <c r="CY852" s="16"/>
      <c r="CZ852" s="16"/>
      <c r="DA852" s="16"/>
      <c r="DB852" s="16"/>
    </row>
    <row r="853" spans="4:106" s="13" customFormat="1">
      <c r="D853" s="68"/>
      <c r="E853" s="77"/>
      <c r="F853" s="85"/>
      <c r="G853" s="16"/>
      <c r="H853" s="16"/>
      <c r="I853" s="16"/>
      <c r="J853" s="16"/>
      <c r="K853" s="16"/>
      <c r="L853" s="16"/>
      <c r="M853" s="16"/>
      <c r="N853" s="91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6"/>
      <c r="AJ853" s="16"/>
      <c r="AK853" s="16"/>
      <c r="AL853" s="16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6"/>
      <c r="AZ853" s="16"/>
      <c r="BA853" s="16"/>
      <c r="BB853" s="16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  <c r="BO853" s="16"/>
      <c r="BP853" s="16"/>
      <c r="BQ853" s="16"/>
      <c r="BR853" s="16"/>
      <c r="BS853" s="16"/>
      <c r="BT853" s="16"/>
      <c r="BU853" s="16"/>
      <c r="BV853" s="16"/>
      <c r="BW853" s="16"/>
      <c r="BX853" s="16"/>
      <c r="BY853" s="16"/>
      <c r="BZ853" s="16"/>
      <c r="CA853" s="16"/>
      <c r="CB853" s="16"/>
      <c r="CC853" s="16"/>
      <c r="CD853" s="16"/>
      <c r="CE853" s="16"/>
      <c r="CF853" s="16"/>
      <c r="CG853" s="16"/>
      <c r="CH853" s="16"/>
      <c r="CI853" s="16"/>
      <c r="CJ853" s="16"/>
      <c r="CK853" s="16"/>
      <c r="CL853" s="16"/>
      <c r="CM853" s="16"/>
      <c r="CN853" s="16"/>
      <c r="CO853" s="16"/>
      <c r="CP853" s="16"/>
      <c r="CQ853" s="16"/>
      <c r="CR853" s="16"/>
      <c r="CS853" s="16"/>
      <c r="CT853" s="16"/>
      <c r="CU853" s="16"/>
      <c r="CV853" s="16"/>
      <c r="CW853" s="16"/>
      <c r="CX853" s="16"/>
      <c r="CY853" s="16"/>
      <c r="CZ853" s="16"/>
      <c r="DA853" s="16"/>
      <c r="DB853" s="16"/>
    </row>
    <row r="854" spans="4:106" s="13" customFormat="1">
      <c r="D854" s="68"/>
      <c r="E854" s="77"/>
      <c r="F854" s="85"/>
      <c r="G854" s="16"/>
      <c r="H854" s="16"/>
      <c r="I854" s="16"/>
      <c r="J854" s="16"/>
      <c r="K854" s="16"/>
      <c r="L854" s="16"/>
      <c r="M854" s="16"/>
      <c r="N854" s="91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6"/>
      <c r="AJ854" s="16"/>
      <c r="AK854" s="16"/>
      <c r="AL854" s="16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6"/>
      <c r="AZ854" s="16"/>
      <c r="BA854" s="16"/>
      <c r="BB854" s="16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  <c r="BO854" s="16"/>
      <c r="BP854" s="16"/>
      <c r="BQ854" s="16"/>
      <c r="BR854" s="16"/>
      <c r="BS854" s="16"/>
      <c r="BT854" s="16"/>
      <c r="BU854" s="16"/>
      <c r="BV854" s="16"/>
      <c r="BW854" s="16"/>
      <c r="BX854" s="16"/>
      <c r="BY854" s="16"/>
      <c r="BZ854" s="16"/>
      <c r="CA854" s="16"/>
      <c r="CB854" s="16"/>
      <c r="CC854" s="16"/>
      <c r="CD854" s="16"/>
      <c r="CE854" s="16"/>
      <c r="CF854" s="16"/>
      <c r="CG854" s="16"/>
      <c r="CH854" s="16"/>
      <c r="CI854" s="16"/>
      <c r="CJ854" s="16"/>
      <c r="CK854" s="16"/>
      <c r="CL854" s="16"/>
      <c r="CM854" s="16"/>
      <c r="CN854" s="16"/>
      <c r="CO854" s="16"/>
      <c r="CP854" s="16"/>
      <c r="CQ854" s="16"/>
      <c r="CR854" s="16"/>
      <c r="CS854" s="16"/>
      <c r="CT854" s="16"/>
      <c r="CU854" s="16"/>
      <c r="CV854" s="16"/>
      <c r="CW854" s="16"/>
      <c r="CX854" s="16"/>
      <c r="CY854" s="16"/>
      <c r="CZ854" s="16"/>
      <c r="DA854" s="16"/>
      <c r="DB854" s="16"/>
    </row>
    <row r="855" spans="4:106" s="13" customFormat="1">
      <c r="D855" s="68"/>
      <c r="E855" s="77"/>
      <c r="F855" s="85"/>
      <c r="G855" s="16"/>
      <c r="H855" s="16"/>
      <c r="I855" s="16"/>
      <c r="J855" s="16"/>
      <c r="K855" s="16"/>
      <c r="L855" s="16"/>
      <c r="M855" s="16"/>
      <c r="N855" s="91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6"/>
      <c r="AJ855" s="16"/>
      <c r="AK855" s="16"/>
      <c r="AL855" s="16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6"/>
      <c r="AZ855" s="16"/>
      <c r="BA855" s="16"/>
      <c r="BB855" s="16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  <c r="BO855" s="16"/>
      <c r="BP855" s="16"/>
      <c r="BQ855" s="16"/>
      <c r="BR855" s="16"/>
      <c r="BS855" s="16"/>
      <c r="BT855" s="16"/>
      <c r="BU855" s="16"/>
      <c r="BV855" s="16"/>
      <c r="BW855" s="16"/>
      <c r="BX855" s="16"/>
      <c r="BY855" s="16"/>
      <c r="BZ855" s="16"/>
      <c r="CA855" s="16"/>
      <c r="CB855" s="16"/>
      <c r="CC855" s="16"/>
      <c r="CD855" s="16"/>
      <c r="CE855" s="16"/>
      <c r="CF855" s="16"/>
      <c r="CG855" s="16"/>
      <c r="CH855" s="16"/>
      <c r="CI855" s="16"/>
      <c r="CJ855" s="16"/>
      <c r="CK855" s="16"/>
      <c r="CL855" s="16"/>
      <c r="CM855" s="16"/>
      <c r="CN855" s="16"/>
      <c r="CO855" s="16"/>
      <c r="CP855" s="16"/>
      <c r="CQ855" s="16"/>
      <c r="CR855" s="16"/>
      <c r="CS855" s="16"/>
      <c r="CT855" s="16"/>
      <c r="CU855" s="16"/>
      <c r="CV855" s="16"/>
      <c r="CW855" s="16"/>
      <c r="CX855" s="16"/>
      <c r="CY855" s="16"/>
      <c r="CZ855" s="16"/>
      <c r="DA855" s="16"/>
      <c r="DB855" s="16"/>
    </row>
    <row r="856" spans="4:106" s="13" customFormat="1">
      <c r="D856" s="68"/>
      <c r="E856" s="77"/>
      <c r="F856" s="85"/>
      <c r="G856" s="16"/>
      <c r="H856" s="16"/>
      <c r="I856" s="16"/>
      <c r="J856" s="16"/>
      <c r="K856" s="16"/>
      <c r="L856" s="16"/>
      <c r="M856" s="16"/>
      <c r="N856" s="91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6"/>
      <c r="AJ856" s="16"/>
      <c r="AK856" s="16"/>
      <c r="AL856" s="16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6"/>
      <c r="AZ856" s="16"/>
      <c r="BA856" s="16"/>
      <c r="BB856" s="16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  <c r="BO856" s="16"/>
      <c r="BP856" s="16"/>
      <c r="BQ856" s="16"/>
      <c r="BR856" s="16"/>
      <c r="BS856" s="16"/>
      <c r="BT856" s="16"/>
      <c r="BU856" s="16"/>
      <c r="BV856" s="16"/>
      <c r="BW856" s="16"/>
      <c r="BX856" s="16"/>
      <c r="BY856" s="16"/>
      <c r="BZ856" s="16"/>
      <c r="CA856" s="16"/>
      <c r="CB856" s="16"/>
      <c r="CC856" s="16"/>
      <c r="CD856" s="16"/>
      <c r="CE856" s="16"/>
      <c r="CF856" s="16"/>
      <c r="CG856" s="16"/>
      <c r="CH856" s="16"/>
      <c r="CI856" s="16"/>
      <c r="CJ856" s="16"/>
      <c r="CK856" s="16"/>
      <c r="CL856" s="16"/>
      <c r="CM856" s="16"/>
      <c r="CN856" s="16"/>
      <c r="CO856" s="16"/>
      <c r="CP856" s="16"/>
      <c r="CQ856" s="16"/>
      <c r="CR856" s="16"/>
      <c r="CS856" s="16"/>
      <c r="CT856" s="16"/>
      <c r="CU856" s="16"/>
      <c r="CV856" s="16"/>
      <c r="CW856" s="16"/>
      <c r="CX856" s="16"/>
      <c r="CY856" s="16"/>
      <c r="CZ856" s="16"/>
      <c r="DA856" s="16"/>
      <c r="DB856" s="16"/>
    </row>
    <row r="857" spans="4:106" s="13" customFormat="1">
      <c r="D857" s="68"/>
      <c r="E857" s="77"/>
      <c r="F857" s="85"/>
      <c r="G857" s="16"/>
      <c r="H857" s="16"/>
      <c r="I857" s="16"/>
      <c r="J857" s="16"/>
      <c r="K857" s="16"/>
      <c r="L857" s="16"/>
      <c r="M857" s="16"/>
      <c r="N857" s="91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  <c r="AG857" s="16"/>
      <c r="AH857" s="16"/>
      <c r="AI857" s="16"/>
      <c r="AJ857" s="16"/>
      <c r="AK857" s="16"/>
      <c r="AL857" s="16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6"/>
      <c r="AZ857" s="16"/>
      <c r="BA857" s="16"/>
      <c r="BB857" s="16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  <c r="BO857" s="16"/>
      <c r="BP857" s="16"/>
      <c r="BQ857" s="16"/>
      <c r="BR857" s="16"/>
      <c r="BS857" s="16"/>
      <c r="BT857" s="16"/>
      <c r="BU857" s="16"/>
      <c r="BV857" s="16"/>
      <c r="BW857" s="16"/>
      <c r="BX857" s="16"/>
      <c r="BY857" s="16"/>
      <c r="BZ857" s="16"/>
      <c r="CA857" s="16"/>
      <c r="CB857" s="16"/>
      <c r="CC857" s="16"/>
      <c r="CD857" s="16"/>
      <c r="CE857" s="16"/>
      <c r="CF857" s="16"/>
      <c r="CG857" s="16"/>
      <c r="CH857" s="16"/>
      <c r="CI857" s="16"/>
      <c r="CJ857" s="16"/>
      <c r="CK857" s="16"/>
      <c r="CL857" s="16"/>
      <c r="CM857" s="16"/>
      <c r="CN857" s="16"/>
      <c r="CO857" s="16"/>
      <c r="CP857" s="16"/>
      <c r="CQ857" s="16"/>
      <c r="CR857" s="16"/>
      <c r="CS857" s="16"/>
      <c r="CT857" s="16"/>
      <c r="CU857" s="16"/>
      <c r="CV857" s="16"/>
      <c r="CW857" s="16"/>
      <c r="CX857" s="16"/>
      <c r="CY857" s="16"/>
      <c r="CZ857" s="16"/>
      <c r="DA857" s="16"/>
      <c r="DB857" s="16"/>
    </row>
    <row r="858" spans="4:106" s="13" customFormat="1">
      <c r="D858" s="68"/>
      <c r="E858" s="77"/>
      <c r="F858" s="85"/>
      <c r="G858" s="16"/>
      <c r="H858" s="16"/>
      <c r="I858" s="16"/>
      <c r="J858" s="16"/>
      <c r="K858" s="16"/>
      <c r="L858" s="16"/>
      <c r="M858" s="16"/>
      <c r="N858" s="91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6"/>
      <c r="AJ858" s="16"/>
      <c r="AK858" s="16"/>
      <c r="AL858" s="16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6"/>
      <c r="AZ858" s="16"/>
      <c r="BA858" s="16"/>
      <c r="BB858" s="16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  <c r="BO858" s="16"/>
      <c r="BP858" s="16"/>
      <c r="BQ858" s="16"/>
      <c r="BR858" s="16"/>
      <c r="BS858" s="16"/>
      <c r="BT858" s="16"/>
      <c r="BU858" s="16"/>
      <c r="BV858" s="16"/>
      <c r="BW858" s="16"/>
      <c r="BX858" s="16"/>
      <c r="BY858" s="16"/>
      <c r="BZ858" s="16"/>
      <c r="CA858" s="16"/>
      <c r="CB858" s="16"/>
      <c r="CC858" s="16"/>
      <c r="CD858" s="16"/>
      <c r="CE858" s="16"/>
      <c r="CF858" s="16"/>
      <c r="CG858" s="16"/>
      <c r="CH858" s="16"/>
      <c r="CI858" s="16"/>
      <c r="CJ858" s="16"/>
      <c r="CK858" s="16"/>
      <c r="CL858" s="16"/>
      <c r="CM858" s="16"/>
      <c r="CN858" s="16"/>
      <c r="CO858" s="16"/>
      <c r="CP858" s="16"/>
      <c r="CQ858" s="16"/>
      <c r="CR858" s="16"/>
      <c r="CS858" s="16"/>
      <c r="CT858" s="16"/>
      <c r="CU858" s="16"/>
      <c r="CV858" s="16"/>
      <c r="CW858" s="16"/>
      <c r="CX858" s="16"/>
      <c r="CY858" s="16"/>
      <c r="CZ858" s="16"/>
      <c r="DA858" s="16"/>
      <c r="DB858" s="16"/>
    </row>
    <row r="859" spans="4:106" s="13" customFormat="1">
      <c r="D859" s="68"/>
      <c r="E859" s="77"/>
      <c r="F859" s="85"/>
      <c r="G859" s="16"/>
      <c r="H859" s="16"/>
      <c r="I859" s="16"/>
      <c r="J859" s="16"/>
      <c r="K859" s="16"/>
      <c r="L859" s="16"/>
      <c r="M859" s="16"/>
      <c r="N859" s="91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6"/>
      <c r="AJ859" s="16"/>
      <c r="AK859" s="16"/>
      <c r="AL859" s="16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6"/>
      <c r="AZ859" s="16"/>
      <c r="BA859" s="16"/>
      <c r="BB859" s="16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  <c r="BO859" s="16"/>
      <c r="BP859" s="16"/>
      <c r="BQ859" s="16"/>
      <c r="BR859" s="16"/>
      <c r="BS859" s="16"/>
      <c r="BT859" s="16"/>
      <c r="BU859" s="16"/>
      <c r="BV859" s="16"/>
      <c r="BW859" s="16"/>
      <c r="BX859" s="16"/>
      <c r="BY859" s="16"/>
      <c r="BZ859" s="16"/>
      <c r="CA859" s="16"/>
      <c r="CB859" s="16"/>
      <c r="CC859" s="16"/>
      <c r="CD859" s="16"/>
      <c r="CE859" s="16"/>
      <c r="CF859" s="16"/>
      <c r="CG859" s="16"/>
      <c r="CH859" s="16"/>
      <c r="CI859" s="16"/>
      <c r="CJ859" s="16"/>
      <c r="CK859" s="16"/>
      <c r="CL859" s="16"/>
      <c r="CM859" s="16"/>
      <c r="CN859" s="16"/>
      <c r="CO859" s="16"/>
      <c r="CP859" s="16"/>
      <c r="CQ859" s="16"/>
      <c r="CR859" s="16"/>
      <c r="CS859" s="16"/>
      <c r="CT859" s="16"/>
      <c r="CU859" s="16"/>
      <c r="CV859" s="16"/>
      <c r="CW859" s="16"/>
      <c r="CX859" s="16"/>
      <c r="CY859" s="16"/>
      <c r="CZ859" s="16"/>
      <c r="DA859" s="16"/>
      <c r="DB859" s="16"/>
    </row>
    <row r="860" spans="4:106" s="13" customFormat="1">
      <c r="D860" s="68"/>
      <c r="E860" s="77"/>
      <c r="F860" s="85"/>
      <c r="G860" s="16"/>
      <c r="H860" s="16"/>
      <c r="I860" s="16"/>
      <c r="J860" s="16"/>
      <c r="K860" s="16"/>
      <c r="L860" s="16"/>
      <c r="M860" s="16"/>
      <c r="N860" s="91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  <c r="AG860" s="16"/>
      <c r="AH860" s="16"/>
      <c r="AI860" s="16"/>
      <c r="AJ860" s="16"/>
      <c r="AK860" s="16"/>
      <c r="AL860" s="16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6"/>
      <c r="AZ860" s="16"/>
      <c r="BA860" s="16"/>
      <c r="BB860" s="16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  <c r="BO860" s="16"/>
      <c r="BP860" s="16"/>
      <c r="BQ860" s="16"/>
      <c r="BR860" s="16"/>
      <c r="BS860" s="16"/>
      <c r="BT860" s="16"/>
      <c r="BU860" s="16"/>
      <c r="BV860" s="16"/>
      <c r="BW860" s="16"/>
      <c r="BX860" s="16"/>
      <c r="BY860" s="16"/>
      <c r="BZ860" s="16"/>
      <c r="CA860" s="16"/>
      <c r="CB860" s="16"/>
      <c r="CC860" s="16"/>
      <c r="CD860" s="16"/>
      <c r="CE860" s="16"/>
      <c r="CF860" s="16"/>
      <c r="CG860" s="16"/>
      <c r="CH860" s="16"/>
      <c r="CI860" s="16"/>
      <c r="CJ860" s="16"/>
      <c r="CK860" s="16"/>
      <c r="CL860" s="16"/>
      <c r="CM860" s="16"/>
      <c r="CN860" s="16"/>
      <c r="CO860" s="16"/>
      <c r="CP860" s="16"/>
      <c r="CQ860" s="16"/>
      <c r="CR860" s="16"/>
      <c r="CS860" s="16"/>
      <c r="CT860" s="16"/>
      <c r="CU860" s="16"/>
      <c r="CV860" s="16"/>
      <c r="CW860" s="16"/>
      <c r="CX860" s="16"/>
      <c r="CY860" s="16"/>
      <c r="CZ860" s="16"/>
      <c r="DA860" s="16"/>
      <c r="DB860" s="16"/>
    </row>
    <row r="861" spans="4:106" s="13" customFormat="1">
      <c r="D861" s="68"/>
      <c r="E861" s="77"/>
      <c r="F861" s="85"/>
      <c r="G861" s="16"/>
      <c r="H861" s="16"/>
      <c r="I861" s="16"/>
      <c r="J861" s="16"/>
      <c r="K861" s="16"/>
      <c r="L861" s="16"/>
      <c r="M861" s="16"/>
      <c r="N861" s="91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6"/>
      <c r="AJ861" s="16"/>
      <c r="AK861" s="16"/>
      <c r="AL861" s="16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6"/>
      <c r="AZ861" s="16"/>
      <c r="BA861" s="16"/>
      <c r="BB861" s="16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6"/>
      <c r="BP861" s="16"/>
      <c r="BQ861" s="16"/>
      <c r="BR861" s="16"/>
      <c r="BS861" s="16"/>
      <c r="BT861" s="16"/>
      <c r="BU861" s="16"/>
      <c r="BV861" s="16"/>
      <c r="BW861" s="16"/>
      <c r="BX861" s="16"/>
      <c r="BY861" s="16"/>
      <c r="BZ861" s="16"/>
      <c r="CA861" s="16"/>
      <c r="CB861" s="16"/>
      <c r="CC861" s="16"/>
      <c r="CD861" s="16"/>
      <c r="CE861" s="16"/>
      <c r="CF861" s="16"/>
      <c r="CG861" s="16"/>
      <c r="CH861" s="16"/>
      <c r="CI861" s="16"/>
      <c r="CJ861" s="16"/>
      <c r="CK861" s="16"/>
      <c r="CL861" s="16"/>
      <c r="CM861" s="16"/>
      <c r="CN861" s="16"/>
      <c r="CO861" s="16"/>
      <c r="CP861" s="16"/>
      <c r="CQ861" s="16"/>
      <c r="CR861" s="16"/>
      <c r="CS861" s="16"/>
      <c r="CT861" s="16"/>
      <c r="CU861" s="16"/>
      <c r="CV861" s="16"/>
      <c r="CW861" s="16"/>
      <c r="CX861" s="16"/>
      <c r="CY861" s="16"/>
      <c r="CZ861" s="16"/>
      <c r="DA861" s="16"/>
      <c r="DB861" s="16"/>
    </row>
    <row r="862" spans="4:106" s="13" customFormat="1">
      <c r="D862" s="68"/>
      <c r="E862" s="77"/>
      <c r="F862" s="85"/>
      <c r="G862" s="16"/>
      <c r="H862" s="16"/>
      <c r="I862" s="16"/>
      <c r="J862" s="16"/>
      <c r="K862" s="16"/>
      <c r="L862" s="16"/>
      <c r="M862" s="16"/>
      <c r="N862" s="91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  <c r="AG862" s="16"/>
      <c r="AH862" s="16"/>
      <c r="AI862" s="16"/>
      <c r="AJ862" s="16"/>
      <c r="AK862" s="16"/>
      <c r="AL862" s="16"/>
      <c r="AM862" s="16"/>
      <c r="AN862" s="16"/>
      <c r="AO862" s="16"/>
      <c r="AP862" s="16"/>
      <c r="AQ862" s="16"/>
      <c r="AR862" s="16"/>
      <c r="AS862" s="16"/>
      <c r="AT862" s="16"/>
      <c r="AU862" s="16"/>
      <c r="AV862" s="16"/>
      <c r="AW862" s="16"/>
      <c r="AX862" s="16"/>
      <c r="AY862" s="16"/>
      <c r="AZ862" s="16"/>
      <c r="BA862" s="16"/>
      <c r="BB862" s="16"/>
      <c r="BC862" s="16"/>
      <c r="BD862" s="16"/>
      <c r="BE862" s="16"/>
      <c r="BF862" s="16"/>
      <c r="BG862" s="16"/>
      <c r="BH862" s="16"/>
      <c r="BI862" s="16"/>
      <c r="BJ862" s="16"/>
      <c r="BK862" s="16"/>
      <c r="BL862" s="16"/>
      <c r="BM862" s="16"/>
      <c r="BN862" s="16"/>
      <c r="BO862" s="16"/>
      <c r="BP862" s="16"/>
      <c r="BQ862" s="16"/>
      <c r="BR862" s="16"/>
      <c r="BS862" s="16"/>
      <c r="BT862" s="16"/>
      <c r="BU862" s="16"/>
      <c r="BV862" s="16"/>
      <c r="BW862" s="16"/>
      <c r="BX862" s="16"/>
      <c r="BY862" s="16"/>
      <c r="BZ862" s="16"/>
      <c r="CA862" s="16"/>
      <c r="CB862" s="16"/>
      <c r="CC862" s="16"/>
      <c r="CD862" s="16"/>
      <c r="CE862" s="16"/>
      <c r="CF862" s="16"/>
      <c r="CG862" s="16"/>
      <c r="CH862" s="16"/>
      <c r="CI862" s="16"/>
      <c r="CJ862" s="16"/>
      <c r="CK862" s="16"/>
      <c r="CL862" s="16"/>
      <c r="CM862" s="16"/>
      <c r="CN862" s="16"/>
      <c r="CO862" s="16"/>
      <c r="CP862" s="16"/>
      <c r="CQ862" s="16"/>
      <c r="CR862" s="16"/>
      <c r="CS862" s="16"/>
      <c r="CT862" s="16"/>
      <c r="CU862" s="16"/>
      <c r="CV862" s="16"/>
      <c r="CW862" s="16"/>
      <c r="CX862" s="16"/>
      <c r="CY862" s="16"/>
      <c r="CZ862" s="16"/>
      <c r="DA862" s="16"/>
      <c r="DB862" s="16"/>
    </row>
    <row r="863" spans="4:106" s="13" customFormat="1">
      <c r="D863" s="68"/>
      <c r="E863" s="77"/>
      <c r="F863" s="85"/>
      <c r="G863" s="16"/>
      <c r="H863" s="16"/>
      <c r="I863" s="16"/>
      <c r="J863" s="16"/>
      <c r="K863" s="16"/>
      <c r="L863" s="16"/>
      <c r="M863" s="16"/>
      <c r="N863" s="91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6"/>
      <c r="AJ863" s="16"/>
      <c r="AK863" s="16"/>
      <c r="AL863" s="16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6"/>
      <c r="AZ863" s="16"/>
      <c r="BA863" s="16"/>
      <c r="BB863" s="16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6"/>
      <c r="BP863" s="16"/>
      <c r="BQ863" s="16"/>
      <c r="BR863" s="16"/>
      <c r="BS863" s="16"/>
      <c r="BT863" s="16"/>
      <c r="BU863" s="16"/>
      <c r="BV863" s="16"/>
      <c r="BW863" s="16"/>
      <c r="BX863" s="16"/>
      <c r="BY863" s="16"/>
      <c r="BZ863" s="16"/>
      <c r="CA863" s="16"/>
      <c r="CB863" s="16"/>
      <c r="CC863" s="16"/>
      <c r="CD863" s="16"/>
      <c r="CE863" s="16"/>
      <c r="CF863" s="16"/>
      <c r="CG863" s="16"/>
      <c r="CH863" s="16"/>
      <c r="CI863" s="16"/>
      <c r="CJ863" s="16"/>
      <c r="CK863" s="16"/>
      <c r="CL863" s="16"/>
      <c r="CM863" s="16"/>
      <c r="CN863" s="16"/>
      <c r="CO863" s="16"/>
      <c r="CP863" s="16"/>
      <c r="CQ863" s="16"/>
      <c r="CR863" s="16"/>
      <c r="CS863" s="16"/>
      <c r="CT863" s="16"/>
      <c r="CU863" s="16"/>
      <c r="CV863" s="16"/>
      <c r="CW863" s="16"/>
      <c r="CX863" s="16"/>
      <c r="CY863" s="16"/>
      <c r="CZ863" s="16"/>
      <c r="DA863" s="16"/>
      <c r="DB863" s="16"/>
    </row>
    <row r="864" spans="4:106" s="13" customFormat="1">
      <c r="D864" s="68"/>
      <c r="E864" s="77"/>
      <c r="F864" s="85"/>
      <c r="G864" s="16"/>
      <c r="H864" s="16"/>
      <c r="I864" s="16"/>
      <c r="J864" s="16"/>
      <c r="K864" s="16"/>
      <c r="L864" s="16"/>
      <c r="M864" s="16"/>
      <c r="N864" s="91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  <c r="AG864" s="16"/>
      <c r="AH864" s="16"/>
      <c r="AI864" s="16"/>
      <c r="AJ864" s="16"/>
      <c r="AK864" s="16"/>
      <c r="AL864" s="16"/>
      <c r="AM864" s="16"/>
      <c r="AN864" s="16"/>
      <c r="AO864" s="16"/>
      <c r="AP864" s="16"/>
      <c r="AQ864" s="16"/>
      <c r="AR864" s="16"/>
      <c r="AS864" s="16"/>
      <c r="AT864" s="16"/>
      <c r="AU864" s="16"/>
      <c r="AV864" s="16"/>
      <c r="AW864" s="16"/>
      <c r="AX864" s="16"/>
      <c r="AY864" s="16"/>
      <c r="AZ864" s="16"/>
      <c r="BA864" s="16"/>
      <c r="BB864" s="16"/>
      <c r="BC864" s="16"/>
      <c r="BD864" s="16"/>
      <c r="BE864" s="16"/>
      <c r="BF864" s="16"/>
      <c r="BG864" s="16"/>
      <c r="BH864" s="16"/>
      <c r="BI864" s="16"/>
      <c r="BJ864" s="16"/>
      <c r="BK864" s="16"/>
      <c r="BL864" s="16"/>
      <c r="BM864" s="16"/>
      <c r="BN864" s="16"/>
      <c r="BO864" s="16"/>
      <c r="BP864" s="16"/>
      <c r="BQ864" s="16"/>
      <c r="BR864" s="16"/>
      <c r="BS864" s="16"/>
      <c r="BT864" s="16"/>
      <c r="BU864" s="16"/>
      <c r="BV864" s="16"/>
      <c r="BW864" s="16"/>
      <c r="BX864" s="16"/>
      <c r="BY864" s="16"/>
      <c r="BZ864" s="16"/>
      <c r="CA864" s="16"/>
      <c r="CB864" s="16"/>
      <c r="CC864" s="16"/>
      <c r="CD864" s="16"/>
      <c r="CE864" s="16"/>
      <c r="CF864" s="16"/>
      <c r="CG864" s="16"/>
      <c r="CH864" s="16"/>
      <c r="CI864" s="16"/>
      <c r="CJ864" s="16"/>
      <c r="CK864" s="16"/>
      <c r="CL864" s="16"/>
      <c r="CM864" s="16"/>
      <c r="CN864" s="16"/>
      <c r="CO864" s="16"/>
      <c r="CP864" s="16"/>
      <c r="CQ864" s="16"/>
      <c r="CR864" s="16"/>
      <c r="CS864" s="16"/>
      <c r="CT864" s="16"/>
      <c r="CU864" s="16"/>
      <c r="CV864" s="16"/>
      <c r="CW864" s="16"/>
      <c r="CX864" s="16"/>
      <c r="CY864" s="16"/>
      <c r="CZ864" s="16"/>
      <c r="DA864" s="16"/>
      <c r="DB864" s="16"/>
    </row>
    <row r="865" spans="4:106" s="13" customFormat="1">
      <c r="D865" s="68"/>
      <c r="E865" s="77"/>
      <c r="F865" s="85"/>
      <c r="G865" s="16"/>
      <c r="H865" s="16"/>
      <c r="I865" s="16"/>
      <c r="J865" s="16"/>
      <c r="K865" s="16"/>
      <c r="L865" s="16"/>
      <c r="M865" s="16"/>
      <c r="N865" s="91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  <c r="AG865" s="16"/>
      <c r="AH865" s="16"/>
      <c r="AI865" s="16"/>
      <c r="AJ865" s="16"/>
      <c r="AK865" s="16"/>
      <c r="AL865" s="16"/>
      <c r="AM865" s="16"/>
      <c r="AN865" s="16"/>
      <c r="AO865" s="16"/>
      <c r="AP865" s="16"/>
      <c r="AQ865" s="16"/>
      <c r="AR865" s="16"/>
      <c r="AS865" s="16"/>
      <c r="AT865" s="16"/>
      <c r="AU865" s="16"/>
      <c r="AV865" s="16"/>
      <c r="AW865" s="16"/>
      <c r="AX865" s="16"/>
      <c r="AY865" s="16"/>
      <c r="AZ865" s="16"/>
      <c r="BA865" s="16"/>
      <c r="BB865" s="16"/>
      <c r="BC865" s="16"/>
      <c r="BD865" s="16"/>
      <c r="BE865" s="16"/>
      <c r="BF865" s="16"/>
      <c r="BG865" s="16"/>
      <c r="BH865" s="16"/>
      <c r="BI865" s="16"/>
      <c r="BJ865" s="16"/>
      <c r="BK865" s="16"/>
      <c r="BL865" s="16"/>
      <c r="BM865" s="16"/>
      <c r="BN865" s="16"/>
      <c r="BO865" s="16"/>
      <c r="BP865" s="16"/>
      <c r="BQ865" s="16"/>
      <c r="BR865" s="16"/>
      <c r="BS865" s="16"/>
      <c r="BT865" s="16"/>
      <c r="BU865" s="16"/>
      <c r="BV865" s="16"/>
      <c r="BW865" s="16"/>
      <c r="BX865" s="16"/>
      <c r="BY865" s="16"/>
      <c r="BZ865" s="16"/>
      <c r="CA865" s="16"/>
      <c r="CB865" s="16"/>
      <c r="CC865" s="16"/>
      <c r="CD865" s="16"/>
      <c r="CE865" s="16"/>
      <c r="CF865" s="16"/>
      <c r="CG865" s="16"/>
      <c r="CH865" s="16"/>
      <c r="CI865" s="16"/>
      <c r="CJ865" s="16"/>
      <c r="CK865" s="16"/>
      <c r="CL865" s="16"/>
      <c r="CM865" s="16"/>
      <c r="CN865" s="16"/>
      <c r="CO865" s="16"/>
      <c r="CP865" s="16"/>
      <c r="CQ865" s="16"/>
      <c r="CR865" s="16"/>
      <c r="CS865" s="16"/>
      <c r="CT865" s="16"/>
      <c r="CU865" s="16"/>
      <c r="CV865" s="16"/>
      <c r="CW865" s="16"/>
      <c r="CX865" s="16"/>
      <c r="CY865" s="16"/>
      <c r="CZ865" s="16"/>
      <c r="DA865" s="16"/>
      <c r="DB865" s="16"/>
    </row>
    <row r="866" spans="4:106" s="13" customFormat="1">
      <c r="D866" s="68"/>
      <c r="E866" s="77"/>
      <c r="F866" s="85"/>
      <c r="G866" s="16"/>
      <c r="H866" s="16"/>
      <c r="I866" s="16"/>
      <c r="J866" s="16"/>
      <c r="K866" s="16"/>
      <c r="L866" s="16"/>
      <c r="M866" s="16"/>
      <c r="N866" s="91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  <c r="AG866" s="16"/>
      <c r="AH866" s="16"/>
      <c r="AI866" s="16"/>
      <c r="AJ866" s="16"/>
      <c r="AK866" s="16"/>
      <c r="AL866" s="16"/>
      <c r="AM866" s="16"/>
      <c r="AN866" s="16"/>
      <c r="AO866" s="16"/>
      <c r="AP866" s="16"/>
      <c r="AQ866" s="16"/>
      <c r="AR866" s="16"/>
      <c r="AS866" s="16"/>
      <c r="AT866" s="16"/>
      <c r="AU866" s="16"/>
      <c r="AV866" s="16"/>
      <c r="AW866" s="16"/>
      <c r="AX866" s="16"/>
      <c r="AY866" s="16"/>
      <c r="AZ866" s="16"/>
      <c r="BA866" s="16"/>
      <c r="BB866" s="16"/>
      <c r="BC866" s="16"/>
      <c r="BD866" s="16"/>
      <c r="BE866" s="16"/>
      <c r="BF866" s="16"/>
      <c r="BG866" s="16"/>
      <c r="BH866" s="16"/>
      <c r="BI866" s="16"/>
      <c r="BJ866" s="16"/>
      <c r="BK866" s="16"/>
      <c r="BL866" s="16"/>
      <c r="BM866" s="16"/>
      <c r="BN866" s="16"/>
      <c r="BO866" s="16"/>
      <c r="BP866" s="16"/>
      <c r="BQ866" s="16"/>
      <c r="BR866" s="16"/>
      <c r="BS866" s="16"/>
      <c r="BT866" s="16"/>
      <c r="BU866" s="16"/>
      <c r="BV866" s="16"/>
      <c r="BW866" s="16"/>
      <c r="BX866" s="16"/>
      <c r="BY866" s="16"/>
      <c r="BZ866" s="16"/>
      <c r="CA866" s="16"/>
      <c r="CB866" s="16"/>
      <c r="CC866" s="16"/>
      <c r="CD866" s="16"/>
      <c r="CE866" s="16"/>
      <c r="CF866" s="16"/>
      <c r="CG866" s="16"/>
      <c r="CH866" s="16"/>
      <c r="CI866" s="16"/>
      <c r="CJ866" s="16"/>
      <c r="CK866" s="16"/>
      <c r="CL866" s="16"/>
      <c r="CM866" s="16"/>
      <c r="CN866" s="16"/>
      <c r="CO866" s="16"/>
      <c r="CP866" s="16"/>
      <c r="CQ866" s="16"/>
      <c r="CR866" s="16"/>
      <c r="CS866" s="16"/>
      <c r="CT866" s="16"/>
      <c r="CU866" s="16"/>
      <c r="CV866" s="16"/>
      <c r="CW866" s="16"/>
      <c r="CX866" s="16"/>
      <c r="CY866" s="16"/>
      <c r="CZ866" s="16"/>
      <c r="DA866" s="16"/>
      <c r="DB866" s="16"/>
    </row>
    <row r="867" spans="4:106" s="13" customFormat="1">
      <c r="D867" s="68"/>
      <c r="E867" s="77"/>
      <c r="F867" s="85"/>
      <c r="G867" s="16"/>
      <c r="H867" s="16"/>
      <c r="I867" s="16"/>
      <c r="J867" s="16"/>
      <c r="K867" s="16"/>
      <c r="L867" s="16"/>
      <c r="M867" s="16"/>
      <c r="N867" s="91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6"/>
      <c r="AJ867" s="16"/>
      <c r="AK867" s="16"/>
      <c r="AL867" s="16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6"/>
      <c r="AZ867" s="16"/>
      <c r="BA867" s="16"/>
      <c r="BB867" s="16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6"/>
      <c r="BP867" s="16"/>
      <c r="BQ867" s="16"/>
      <c r="BR867" s="16"/>
      <c r="BS867" s="16"/>
      <c r="BT867" s="16"/>
      <c r="BU867" s="16"/>
      <c r="BV867" s="16"/>
      <c r="BW867" s="16"/>
      <c r="BX867" s="16"/>
      <c r="BY867" s="16"/>
      <c r="BZ867" s="16"/>
      <c r="CA867" s="16"/>
      <c r="CB867" s="16"/>
      <c r="CC867" s="16"/>
      <c r="CD867" s="16"/>
      <c r="CE867" s="16"/>
      <c r="CF867" s="16"/>
      <c r="CG867" s="16"/>
      <c r="CH867" s="16"/>
      <c r="CI867" s="16"/>
      <c r="CJ867" s="16"/>
      <c r="CK867" s="16"/>
      <c r="CL867" s="16"/>
      <c r="CM867" s="16"/>
      <c r="CN867" s="16"/>
      <c r="CO867" s="16"/>
      <c r="CP867" s="16"/>
      <c r="CQ867" s="16"/>
      <c r="CR867" s="16"/>
      <c r="CS867" s="16"/>
      <c r="CT867" s="16"/>
      <c r="CU867" s="16"/>
      <c r="CV867" s="16"/>
      <c r="CW867" s="16"/>
      <c r="CX867" s="16"/>
      <c r="CY867" s="16"/>
      <c r="CZ867" s="16"/>
      <c r="DA867" s="16"/>
      <c r="DB867" s="16"/>
    </row>
    <row r="868" spans="4:106" s="13" customFormat="1">
      <c r="D868" s="68"/>
      <c r="E868" s="77"/>
      <c r="F868" s="85"/>
      <c r="G868" s="16"/>
      <c r="H868" s="16"/>
      <c r="I868" s="16"/>
      <c r="J868" s="16"/>
      <c r="K868" s="16"/>
      <c r="L868" s="16"/>
      <c r="M868" s="16"/>
      <c r="N868" s="91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6"/>
      <c r="AJ868" s="16"/>
      <c r="AK868" s="16"/>
      <c r="AL868" s="16"/>
      <c r="AM868" s="16"/>
      <c r="AN868" s="16"/>
      <c r="AO868" s="16"/>
      <c r="AP868" s="16"/>
      <c r="AQ868" s="16"/>
      <c r="AR868" s="16"/>
      <c r="AS868" s="16"/>
      <c r="AT868" s="16"/>
      <c r="AU868" s="16"/>
      <c r="AV868" s="16"/>
      <c r="AW868" s="16"/>
      <c r="AX868" s="16"/>
      <c r="AY868" s="16"/>
      <c r="AZ868" s="16"/>
      <c r="BA868" s="16"/>
      <c r="BB868" s="16"/>
      <c r="BC868" s="16"/>
      <c r="BD868" s="16"/>
      <c r="BE868" s="16"/>
      <c r="BF868" s="16"/>
      <c r="BG868" s="16"/>
      <c r="BH868" s="16"/>
      <c r="BI868" s="16"/>
      <c r="BJ868" s="16"/>
      <c r="BK868" s="16"/>
      <c r="BL868" s="16"/>
      <c r="BM868" s="16"/>
      <c r="BN868" s="16"/>
      <c r="BO868" s="16"/>
      <c r="BP868" s="16"/>
      <c r="BQ868" s="16"/>
      <c r="BR868" s="16"/>
      <c r="BS868" s="16"/>
      <c r="BT868" s="16"/>
      <c r="BU868" s="16"/>
      <c r="BV868" s="16"/>
      <c r="BW868" s="16"/>
      <c r="BX868" s="16"/>
      <c r="BY868" s="16"/>
      <c r="BZ868" s="16"/>
      <c r="CA868" s="16"/>
      <c r="CB868" s="16"/>
      <c r="CC868" s="16"/>
      <c r="CD868" s="16"/>
      <c r="CE868" s="16"/>
      <c r="CF868" s="16"/>
      <c r="CG868" s="16"/>
      <c r="CH868" s="16"/>
      <c r="CI868" s="16"/>
      <c r="CJ868" s="16"/>
      <c r="CK868" s="16"/>
      <c r="CL868" s="16"/>
      <c r="CM868" s="16"/>
      <c r="CN868" s="16"/>
      <c r="CO868" s="16"/>
      <c r="CP868" s="16"/>
      <c r="CQ868" s="16"/>
      <c r="CR868" s="16"/>
      <c r="CS868" s="16"/>
      <c r="CT868" s="16"/>
      <c r="CU868" s="16"/>
      <c r="CV868" s="16"/>
      <c r="CW868" s="16"/>
      <c r="CX868" s="16"/>
      <c r="CY868" s="16"/>
      <c r="CZ868" s="16"/>
      <c r="DA868" s="16"/>
      <c r="DB868" s="16"/>
    </row>
    <row r="869" spans="4:106" s="13" customFormat="1">
      <c r="D869" s="68"/>
      <c r="E869" s="77"/>
      <c r="F869" s="85"/>
      <c r="G869" s="16"/>
      <c r="H869" s="16"/>
      <c r="I869" s="16"/>
      <c r="J869" s="16"/>
      <c r="K869" s="16"/>
      <c r="L869" s="16"/>
      <c r="M869" s="16"/>
      <c r="N869" s="91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6"/>
      <c r="AJ869" s="16"/>
      <c r="AK869" s="16"/>
      <c r="AL869" s="16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6"/>
      <c r="AZ869" s="16"/>
      <c r="BA869" s="16"/>
      <c r="BB869" s="16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  <c r="BO869" s="16"/>
      <c r="BP869" s="16"/>
      <c r="BQ869" s="16"/>
      <c r="BR869" s="16"/>
      <c r="BS869" s="16"/>
      <c r="BT869" s="16"/>
      <c r="BU869" s="16"/>
      <c r="BV869" s="16"/>
      <c r="BW869" s="16"/>
      <c r="BX869" s="16"/>
      <c r="BY869" s="16"/>
      <c r="BZ869" s="16"/>
      <c r="CA869" s="16"/>
      <c r="CB869" s="16"/>
      <c r="CC869" s="16"/>
      <c r="CD869" s="16"/>
      <c r="CE869" s="16"/>
      <c r="CF869" s="16"/>
      <c r="CG869" s="16"/>
      <c r="CH869" s="16"/>
      <c r="CI869" s="16"/>
      <c r="CJ869" s="16"/>
      <c r="CK869" s="16"/>
      <c r="CL869" s="16"/>
      <c r="CM869" s="16"/>
      <c r="CN869" s="16"/>
      <c r="CO869" s="16"/>
      <c r="CP869" s="16"/>
      <c r="CQ869" s="16"/>
      <c r="CR869" s="16"/>
      <c r="CS869" s="16"/>
      <c r="CT869" s="16"/>
      <c r="CU869" s="16"/>
      <c r="CV869" s="16"/>
      <c r="CW869" s="16"/>
      <c r="CX869" s="16"/>
      <c r="CY869" s="16"/>
      <c r="CZ869" s="16"/>
      <c r="DA869" s="16"/>
      <c r="DB869" s="16"/>
    </row>
    <row r="870" spans="4:106" s="13" customFormat="1">
      <c r="D870" s="68"/>
      <c r="E870" s="77"/>
      <c r="F870" s="85"/>
      <c r="G870" s="16"/>
      <c r="H870" s="16"/>
      <c r="I870" s="16"/>
      <c r="J870" s="16"/>
      <c r="K870" s="16"/>
      <c r="L870" s="16"/>
      <c r="M870" s="16"/>
      <c r="N870" s="91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  <c r="AG870" s="16"/>
      <c r="AH870" s="16"/>
      <c r="AI870" s="16"/>
      <c r="AJ870" s="16"/>
      <c r="AK870" s="16"/>
      <c r="AL870" s="16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6"/>
      <c r="AZ870" s="16"/>
      <c r="BA870" s="16"/>
      <c r="BB870" s="16"/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  <c r="BO870" s="16"/>
      <c r="BP870" s="16"/>
      <c r="BQ870" s="16"/>
      <c r="BR870" s="16"/>
      <c r="BS870" s="16"/>
      <c r="BT870" s="16"/>
      <c r="BU870" s="16"/>
      <c r="BV870" s="16"/>
      <c r="BW870" s="16"/>
      <c r="BX870" s="16"/>
      <c r="BY870" s="16"/>
      <c r="BZ870" s="16"/>
      <c r="CA870" s="16"/>
      <c r="CB870" s="16"/>
      <c r="CC870" s="16"/>
      <c r="CD870" s="16"/>
      <c r="CE870" s="16"/>
      <c r="CF870" s="16"/>
      <c r="CG870" s="16"/>
      <c r="CH870" s="16"/>
      <c r="CI870" s="16"/>
      <c r="CJ870" s="16"/>
      <c r="CK870" s="16"/>
      <c r="CL870" s="16"/>
      <c r="CM870" s="16"/>
      <c r="CN870" s="16"/>
      <c r="CO870" s="16"/>
      <c r="CP870" s="16"/>
      <c r="CQ870" s="16"/>
      <c r="CR870" s="16"/>
      <c r="CS870" s="16"/>
      <c r="CT870" s="16"/>
      <c r="CU870" s="16"/>
      <c r="CV870" s="16"/>
      <c r="CW870" s="16"/>
      <c r="CX870" s="16"/>
      <c r="CY870" s="16"/>
      <c r="CZ870" s="16"/>
      <c r="DA870" s="16"/>
      <c r="DB870" s="16"/>
    </row>
    <row r="871" spans="4:106" s="13" customFormat="1">
      <c r="D871" s="68"/>
      <c r="E871" s="77"/>
      <c r="F871" s="85"/>
      <c r="G871" s="16"/>
      <c r="H871" s="16"/>
      <c r="I871" s="16"/>
      <c r="J871" s="16"/>
      <c r="K871" s="16"/>
      <c r="L871" s="16"/>
      <c r="M871" s="16"/>
      <c r="N871" s="91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6"/>
      <c r="AJ871" s="16"/>
      <c r="AK871" s="16"/>
      <c r="AL871" s="16"/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6"/>
      <c r="AZ871" s="16"/>
      <c r="BA871" s="16"/>
      <c r="BB871" s="16"/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6"/>
      <c r="BP871" s="16"/>
      <c r="BQ871" s="16"/>
      <c r="BR871" s="16"/>
      <c r="BS871" s="16"/>
      <c r="BT871" s="16"/>
      <c r="BU871" s="16"/>
      <c r="BV871" s="16"/>
      <c r="BW871" s="16"/>
      <c r="BX871" s="16"/>
      <c r="BY871" s="16"/>
      <c r="BZ871" s="16"/>
      <c r="CA871" s="16"/>
      <c r="CB871" s="16"/>
      <c r="CC871" s="16"/>
      <c r="CD871" s="16"/>
      <c r="CE871" s="16"/>
      <c r="CF871" s="16"/>
      <c r="CG871" s="16"/>
      <c r="CH871" s="16"/>
      <c r="CI871" s="16"/>
      <c r="CJ871" s="16"/>
      <c r="CK871" s="16"/>
      <c r="CL871" s="16"/>
      <c r="CM871" s="16"/>
      <c r="CN871" s="16"/>
      <c r="CO871" s="16"/>
      <c r="CP871" s="16"/>
      <c r="CQ871" s="16"/>
      <c r="CR871" s="16"/>
      <c r="CS871" s="16"/>
      <c r="CT871" s="16"/>
      <c r="CU871" s="16"/>
      <c r="CV871" s="16"/>
      <c r="CW871" s="16"/>
      <c r="CX871" s="16"/>
      <c r="CY871" s="16"/>
      <c r="CZ871" s="16"/>
      <c r="DA871" s="16"/>
      <c r="DB871" s="16"/>
    </row>
    <row r="872" spans="4:106" s="13" customFormat="1">
      <c r="D872" s="68"/>
      <c r="E872" s="77"/>
      <c r="F872" s="85"/>
      <c r="G872" s="16"/>
      <c r="H872" s="16"/>
      <c r="I872" s="16"/>
      <c r="J872" s="16"/>
      <c r="K872" s="16"/>
      <c r="L872" s="16"/>
      <c r="M872" s="16"/>
      <c r="N872" s="91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6"/>
      <c r="AJ872" s="16"/>
      <c r="AK872" s="16"/>
      <c r="AL872" s="16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6"/>
      <c r="AZ872" s="16"/>
      <c r="BA872" s="16"/>
      <c r="BB872" s="16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  <c r="BO872" s="16"/>
      <c r="BP872" s="16"/>
      <c r="BQ872" s="16"/>
      <c r="BR872" s="16"/>
      <c r="BS872" s="16"/>
      <c r="BT872" s="16"/>
      <c r="BU872" s="16"/>
      <c r="BV872" s="16"/>
      <c r="BW872" s="16"/>
      <c r="BX872" s="16"/>
      <c r="BY872" s="16"/>
      <c r="BZ872" s="16"/>
      <c r="CA872" s="16"/>
      <c r="CB872" s="16"/>
      <c r="CC872" s="16"/>
      <c r="CD872" s="16"/>
      <c r="CE872" s="16"/>
      <c r="CF872" s="16"/>
      <c r="CG872" s="16"/>
      <c r="CH872" s="16"/>
      <c r="CI872" s="16"/>
      <c r="CJ872" s="16"/>
      <c r="CK872" s="16"/>
      <c r="CL872" s="16"/>
      <c r="CM872" s="16"/>
      <c r="CN872" s="16"/>
      <c r="CO872" s="16"/>
      <c r="CP872" s="16"/>
      <c r="CQ872" s="16"/>
      <c r="CR872" s="16"/>
      <c r="CS872" s="16"/>
      <c r="CT872" s="16"/>
      <c r="CU872" s="16"/>
      <c r="CV872" s="16"/>
      <c r="CW872" s="16"/>
      <c r="CX872" s="16"/>
      <c r="CY872" s="16"/>
      <c r="CZ872" s="16"/>
      <c r="DA872" s="16"/>
      <c r="DB872" s="16"/>
    </row>
    <row r="873" spans="4:106" s="13" customFormat="1">
      <c r="D873" s="68"/>
      <c r="E873" s="77"/>
      <c r="F873" s="85"/>
      <c r="G873" s="16"/>
      <c r="H873" s="16"/>
      <c r="I873" s="16"/>
      <c r="J873" s="16"/>
      <c r="K873" s="16"/>
      <c r="L873" s="16"/>
      <c r="M873" s="16"/>
      <c r="N873" s="91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6"/>
      <c r="AJ873" s="16"/>
      <c r="AK873" s="16"/>
      <c r="AL873" s="16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6"/>
      <c r="AZ873" s="16"/>
      <c r="BA873" s="16"/>
      <c r="BB873" s="16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  <c r="BO873" s="16"/>
      <c r="BP873" s="16"/>
      <c r="BQ873" s="16"/>
      <c r="BR873" s="16"/>
      <c r="BS873" s="16"/>
      <c r="BT873" s="16"/>
      <c r="BU873" s="16"/>
      <c r="BV873" s="16"/>
      <c r="BW873" s="16"/>
      <c r="BX873" s="16"/>
      <c r="BY873" s="16"/>
      <c r="BZ873" s="16"/>
      <c r="CA873" s="16"/>
      <c r="CB873" s="16"/>
      <c r="CC873" s="16"/>
      <c r="CD873" s="16"/>
      <c r="CE873" s="16"/>
      <c r="CF873" s="16"/>
      <c r="CG873" s="16"/>
      <c r="CH873" s="16"/>
      <c r="CI873" s="16"/>
      <c r="CJ873" s="16"/>
      <c r="CK873" s="16"/>
      <c r="CL873" s="16"/>
      <c r="CM873" s="16"/>
      <c r="CN873" s="16"/>
      <c r="CO873" s="16"/>
      <c r="CP873" s="16"/>
      <c r="CQ873" s="16"/>
      <c r="CR873" s="16"/>
      <c r="CS873" s="16"/>
      <c r="CT873" s="16"/>
      <c r="CU873" s="16"/>
      <c r="CV873" s="16"/>
      <c r="CW873" s="16"/>
      <c r="CX873" s="16"/>
      <c r="CY873" s="16"/>
      <c r="CZ873" s="16"/>
      <c r="DA873" s="16"/>
      <c r="DB873" s="16"/>
    </row>
    <row r="874" spans="4:106" s="13" customFormat="1">
      <c r="D874" s="68"/>
      <c r="E874" s="77"/>
      <c r="F874" s="85"/>
      <c r="G874" s="16"/>
      <c r="H874" s="16"/>
      <c r="I874" s="16"/>
      <c r="J874" s="16"/>
      <c r="K874" s="16"/>
      <c r="L874" s="16"/>
      <c r="M874" s="16"/>
      <c r="N874" s="91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6"/>
      <c r="AJ874" s="16"/>
      <c r="AK874" s="16"/>
      <c r="AL874" s="16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6"/>
      <c r="AZ874" s="16"/>
      <c r="BA874" s="16"/>
      <c r="BB874" s="16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  <c r="BO874" s="16"/>
      <c r="BP874" s="16"/>
      <c r="BQ874" s="16"/>
      <c r="BR874" s="16"/>
      <c r="BS874" s="16"/>
      <c r="BT874" s="16"/>
      <c r="BU874" s="16"/>
      <c r="BV874" s="16"/>
      <c r="BW874" s="16"/>
      <c r="BX874" s="16"/>
      <c r="BY874" s="16"/>
      <c r="BZ874" s="16"/>
      <c r="CA874" s="16"/>
      <c r="CB874" s="16"/>
      <c r="CC874" s="16"/>
      <c r="CD874" s="16"/>
      <c r="CE874" s="16"/>
      <c r="CF874" s="16"/>
      <c r="CG874" s="16"/>
      <c r="CH874" s="16"/>
      <c r="CI874" s="16"/>
      <c r="CJ874" s="16"/>
      <c r="CK874" s="16"/>
      <c r="CL874" s="16"/>
      <c r="CM874" s="16"/>
      <c r="CN874" s="16"/>
      <c r="CO874" s="16"/>
      <c r="CP874" s="16"/>
      <c r="CQ874" s="16"/>
      <c r="CR874" s="16"/>
      <c r="CS874" s="16"/>
      <c r="CT874" s="16"/>
      <c r="CU874" s="16"/>
      <c r="CV874" s="16"/>
      <c r="CW874" s="16"/>
      <c r="CX874" s="16"/>
      <c r="CY874" s="16"/>
      <c r="CZ874" s="16"/>
      <c r="DA874" s="16"/>
      <c r="DB874" s="16"/>
    </row>
    <row r="875" spans="4:106" s="13" customFormat="1">
      <c r="D875" s="68"/>
      <c r="E875" s="77"/>
      <c r="F875" s="85"/>
      <c r="G875" s="16"/>
      <c r="H875" s="16"/>
      <c r="I875" s="16"/>
      <c r="J875" s="16"/>
      <c r="K875" s="16"/>
      <c r="L875" s="16"/>
      <c r="M875" s="16"/>
      <c r="N875" s="91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6"/>
      <c r="AJ875" s="16"/>
      <c r="AK875" s="16"/>
      <c r="AL875" s="16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6"/>
      <c r="AZ875" s="16"/>
      <c r="BA875" s="16"/>
      <c r="BB875" s="16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6"/>
      <c r="BP875" s="16"/>
      <c r="BQ875" s="16"/>
      <c r="BR875" s="16"/>
      <c r="BS875" s="16"/>
      <c r="BT875" s="16"/>
      <c r="BU875" s="16"/>
      <c r="BV875" s="16"/>
      <c r="BW875" s="16"/>
      <c r="BX875" s="16"/>
      <c r="BY875" s="16"/>
      <c r="BZ875" s="16"/>
      <c r="CA875" s="16"/>
      <c r="CB875" s="16"/>
      <c r="CC875" s="16"/>
      <c r="CD875" s="16"/>
      <c r="CE875" s="16"/>
      <c r="CF875" s="16"/>
      <c r="CG875" s="16"/>
      <c r="CH875" s="16"/>
      <c r="CI875" s="16"/>
      <c r="CJ875" s="16"/>
      <c r="CK875" s="16"/>
      <c r="CL875" s="16"/>
      <c r="CM875" s="16"/>
      <c r="CN875" s="16"/>
      <c r="CO875" s="16"/>
      <c r="CP875" s="16"/>
      <c r="CQ875" s="16"/>
      <c r="CR875" s="16"/>
      <c r="CS875" s="16"/>
      <c r="CT875" s="16"/>
      <c r="CU875" s="16"/>
      <c r="CV875" s="16"/>
      <c r="CW875" s="16"/>
      <c r="CX875" s="16"/>
      <c r="CY875" s="16"/>
      <c r="CZ875" s="16"/>
      <c r="DA875" s="16"/>
      <c r="DB875" s="16"/>
    </row>
    <row r="876" spans="4:106" s="13" customFormat="1">
      <c r="D876" s="68"/>
      <c r="E876" s="77"/>
      <c r="F876" s="85"/>
      <c r="G876" s="16"/>
      <c r="H876" s="16"/>
      <c r="I876" s="16"/>
      <c r="J876" s="16"/>
      <c r="K876" s="16"/>
      <c r="L876" s="16"/>
      <c r="M876" s="16"/>
      <c r="N876" s="91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6"/>
      <c r="AJ876" s="16"/>
      <c r="AK876" s="16"/>
      <c r="AL876" s="16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6"/>
      <c r="AZ876" s="16"/>
      <c r="BA876" s="16"/>
      <c r="BB876" s="16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  <c r="BO876" s="16"/>
      <c r="BP876" s="16"/>
      <c r="BQ876" s="16"/>
      <c r="BR876" s="16"/>
      <c r="BS876" s="16"/>
      <c r="BT876" s="16"/>
      <c r="BU876" s="16"/>
      <c r="BV876" s="16"/>
      <c r="BW876" s="16"/>
      <c r="BX876" s="16"/>
      <c r="BY876" s="16"/>
      <c r="BZ876" s="16"/>
      <c r="CA876" s="16"/>
      <c r="CB876" s="16"/>
      <c r="CC876" s="16"/>
      <c r="CD876" s="16"/>
      <c r="CE876" s="16"/>
      <c r="CF876" s="16"/>
      <c r="CG876" s="16"/>
      <c r="CH876" s="16"/>
      <c r="CI876" s="16"/>
      <c r="CJ876" s="16"/>
      <c r="CK876" s="16"/>
      <c r="CL876" s="16"/>
      <c r="CM876" s="16"/>
      <c r="CN876" s="16"/>
      <c r="CO876" s="16"/>
      <c r="CP876" s="16"/>
      <c r="CQ876" s="16"/>
      <c r="CR876" s="16"/>
      <c r="CS876" s="16"/>
      <c r="CT876" s="16"/>
      <c r="CU876" s="16"/>
      <c r="CV876" s="16"/>
      <c r="CW876" s="16"/>
      <c r="CX876" s="16"/>
      <c r="CY876" s="16"/>
      <c r="CZ876" s="16"/>
      <c r="DA876" s="16"/>
      <c r="DB876" s="16"/>
    </row>
    <row r="877" spans="4:106" s="13" customFormat="1">
      <c r="D877" s="68"/>
      <c r="E877" s="77"/>
      <c r="F877" s="85"/>
      <c r="G877" s="16"/>
      <c r="H877" s="16"/>
      <c r="I877" s="16"/>
      <c r="J877" s="16"/>
      <c r="K877" s="16"/>
      <c r="L877" s="16"/>
      <c r="M877" s="16"/>
      <c r="N877" s="91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6"/>
      <c r="AJ877" s="16"/>
      <c r="AK877" s="16"/>
      <c r="AL877" s="16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6"/>
      <c r="AZ877" s="16"/>
      <c r="BA877" s="16"/>
      <c r="BB877" s="16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  <c r="BO877" s="16"/>
      <c r="BP877" s="16"/>
      <c r="BQ877" s="16"/>
      <c r="BR877" s="16"/>
      <c r="BS877" s="16"/>
      <c r="BT877" s="16"/>
      <c r="BU877" s="16"/>
      <c r="BV877" s="16"/>
      <c r="BW877" s="16"/>
      <c r="BX877" s="16"/>
      <c r="BY877" s="16"/>
      <c r="BZ877" s="16"/>
      <c r="CA877" s="16"/>
      <c r="CB877" s="16"/>
      <c r="CC877" s="16"/>
      <c r="CD877" s="16"/>
      <c r="CE877" s="16"/>
      <c r="CF877" s="16"/>
      <c r="CG877" s="16"/>
      <c r="CH877" s="16"/>
      <c r="CI877" s="16"/>
      <c r="CJ877" s="16"/>
      <c r="CK877" s="16"/>
      <c r="CL877" s="16"/>
      <c r="CM877" s="16"/>
      <c r="CN877" s="16"/>
      <c r="CO877" s="16"/>
      <c r="CP877" s="16"/>
      <c r="CQ877" s="16"/>
      <c r="CR877" s="16"/>
      <c r="CS877" s="16"/>
      <c r="CT877" s="16"/>
      <c r="CU877" s="16"/>
      <c r="CV877" s="16"/>
      <c r="CW877" s="16"/>
      <c r="CX877" s="16"/>
      <c r="CY877" s="16"/>
      <c r="CZ877" s="16"/>
      <c r="DA877" s="16"/>
      <c r="DB877" s="16"/>
    </row>
    <row r="878" spans="4:106" s="13" customFormat="1">
      <c r="D878" s="68"/>
      <c r="E878" s="77"/>
      <c r="F878" s="85"/>
      <c r="G878" s="16"/>
      <c r="H878" s="16"/>
      <c r="I878" s="16"/>
      <c r="J878" s="16"/>
      <c r="K878" s="16"/>
      <c r="L878" s="16"/>
      <c r="M878" s="16"/>
      <c r="N878" s="91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6"/>
      <c r="AJ878" s="16"/>
      <c r="AK878" s="16"/>
      <c r="AL878" s="16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6"/>
      <c r="AZ878" s="16"/>
      <c r="BA878" s="16"/>
      <c r="BB878" s="16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6"/>
      <c r="BP878" s="16"/>
      <c r="BQ878" s="16"/>
      <c r="BR878" s="16"/>
      <c r="BS878" s="16"/>
      <c r="BT878" s="16"/>
      <c r="BU878" s="16"/>
      <c r="BV878" s="16"/>
      <c r="BW878" s="16"/>
      <c r="BX878" s="16"/>
      <c r="BY878" s="16"/>
      <c r="BZ878" s="16"/>
      <c r="CA878" s="16"/>
      <c r="CB878" s="16"/>
      <c r="CC878" s="16"/>
      <c r="CD878" s="16"/>
      <c r="CE878" s="16"/>
      <c r="CF878" s="16"/>
      <c r="CG878" s="16"/>
      <c r="CH878" s="16"/>
      <c r="CI878" s="16"/>
      <c r="CJ878" s="16"/>
      <c r="CK878" s="16"/>
      <c r="CL878" s="16"/>
      <c r="CM878" s="16"/>
      <c r="CN878" s="16"/>
      <c r="CO878" s="16"/>
      <c r="CP878" s="16"/>
      <c r="CQ878" s="16"/>
      <c r="CR878" s="16"/>
      <c r="CS878" s="16"/>
      <c r="CT878" s="16"/>
      <c r="CU878" s="16"/>
      <c r="CV878" s="16"/>
      <c r="CW878" s="16"/>
      <c r="CX878" s="16"/>
      <c r="CY878" s="16"/>
      <c r="CZ878" s="16"/>
      <c r="DA878" s="16"/>
      <c r="DB878" s="16"/>
    </row>
    <row r="879" spans="4:106" s="13" customFormat="1">
      <c r="D879" s="68"/>
      <c r="E879" s="77"/>
      <c r="F879" s="85"/>
      <c r="G879" s="16"/>
      <c r="H879" s="16"/>
      <c r="I879" s="16"/>
      <c r="J879" s="16"/>
      <c r="K879" s="16"/>
      <c r="L879" s="16"/>
      <c r="M879" s="16"/>
      <c r="N879" s="91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6"/>
      <c r="AJ879" s="16"/>
      <c r="AK879" s="16"/>
      <c r="AL879" s="16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6"/>
      <c r="AZ879" s="16"/>
      <c r="BA879" s="16"/>
      <c r="BB879" s="16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  <c r="BO879" s="16"/>
      <c r="BP879" s="16"/>
      <c r="BQ879" s="16"/>
      <c r="BR879" s="16"/>
      <c r="BS879" s="16"/>
      <c r="BT879" s="16"/>
      <c r="BU879" s="16"/>
      <c r="BV879" s="16"/>
      <c r="BW879" s="16"/>
      <c r="BX879" s="16"/>
      <c r="BY879" s="16"/>
      <c r="BZ879" s="16"/>
      <c r="CA879" s="16"/>
      <c r="CB879" s="16"/>
      <c r="CC879" s="16"/>
      <c r="CD879" s="16"/>
      <c r="CE879" s="16"/>
      <c r="CF879" s="16"/>
      <c r="CG879" s="16"/>
      <c r="CH879" s="16"/>
      <c r="CI879" s="16"/>
      <c r="CJ879" s="16"/>
      <c r="CK879" s="16"/>
      <c r="CL879" s="16"/>
      <c r="CM879" s="16"/>
      <c r="CN879" s="16"/>
      <c r="CO879" s="16"/>
      <c r="CP879" s="16"/>
      <c r="CQ879" s="16"/>
      <c r="CR879" s="16"/>
      <c r="CS879" s="16"/>
      <c r="CT879" s="16"/>
      <c r="CU879" s="16"/>
      <c r="CV879" s="16"/>
      <c r="CW879" s="16"/>
      <c r="CX879" s="16"/>
      <c r="CY879" s="16"/>
      <c r="CZ879" s="16"/>
      <c r="DA879" s="16"/>
      <c r="DB879" s="16"/>
    </row>
    <row r="880" spans="4:106" s="13" customFormat="1">
      <c r="D880" s="68"/>
      <c r="E880" s="77"/>
      <c r="F880" s="85"/>
      <c r="G880" s="16"/>
      <c r="H880" s="16"/>
      <c r="I880" s="16"/>
      <c r="J880" s="16"/>
      <c r="K880" s="16"/>
      <c r="L880" s="16"/>
      <c r="M880" s="16"/>
      <c r="N880" s="91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6"/>
      <c r="AJ880" s="16"/>
      <c r="AK880" s="16"/>
      <c r="AL880" s="16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6"/>
      <c r="AZ880" s="16"/>
      <c r="BA880" s="16"/>
      <c r="BB880" s="16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6"/>
      <c r="BP880" s="16"/>
      <c r="BQ880" s="16"/>
      <c r="BR880" s="16"/>
      <c r="BS880" s="16"/>
      <c r="BT880" s="16"/>
      <c r="BU880" s="16"/>
      <c r="BV880" s="16"/>
      <c r="BW880" s="16"/>
      <c r="BX880" s="16"/>
      <c r="BY880" s="16"/>
      <c r="BZ880" s="16"/>
      <c r="CA880" s="16"/>
      <c r="CB880" s="16"/>
      <c r="CC880" s="16"/>
      <c r="CD880" s="16"/>
      <c r="CE880" s="16"/>
      <c r="CF880" s="16"/>
      <c r="CG880" s="16"/>
      <c r="CH880" s="16"/>
      <c r="CI880" s="16"/>
      <c r="CJ880" s="16"/>
      <c r="CK880" s="16"/>
      <c r="CL880" s="16"/>
      <c r="CM880" s="16"/>
      <c r="CN880" s="16"/>
      <c r="CO880" s="16"/>
      <c r="CP880" s="16"/>
      <c r="CQ880" s="16"/>
      <c r="CR880" s="16"/>
      <c r="CS880" s="16"/>
      <c r="CT880" s="16"/>
      <c r="CU880" s="16"/>
      <c r="CV880" s="16"/>
      <c r="CW880" s="16"/>
      <c r="CX880" s="16"/>
      <c r="CY880" s="16"/>
      <c r="CZ880" s="16"/>
      <c r="DA880" s="16"/>
      <c r="DB880" s="16"/>
    </row>
    <row r="881" spans="4:106" s="13" customFormat="1">
      <c r="D881" s="68"/>
      <c r="E881" s="77"/>
      <c r="F881" s="85"/>
      <c r="G881" s="16"/>
      <c r="H881" s="16"/>
      <c r="I881" s="16"/>
      <c r="J881" s="16"/>
      <c r="K881" s="16"/>
      <c r="L881" s="16"/>
      <c r="M881" s="16"/>
      <c r="N881" s="91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6"/>
      <c r="AJ881" s="16"/>
      <c r="AK881" s="16"/>
      <c r="AL881" s="16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6"/>
      <c r="AZ881" s="16"/>
      <c r="BA881" s="16"/>
      <c r="BB881" s="16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  <c r="BO881" s="16"/>
      <c r="BP881" s="16"/>
      <c r="BQ881" s="16"/>
      <c r="BR881" s="16"/>
      <c r="BS881" s="16"/>
      <c r="BT881" s="16"/>
      <c r="BU881" s="16"/>
      <c r="BV881" s="16"/>
      <c r="BW881" s="16"/>
      <c r="BX881" s="16"/>
      <c r="BY881" s="16"/>
      <c r="BZ881" s="16"/>
      <c r="CA881" s="16"/>
      <c r="CB881" s="16"/>
      <c r="CC881" s="16"/>
      <c r="CD881" s="16"/>
      <c r="CE881" s="16"/>
      <c r="CF881" s="16"/>
      <c r="CG881" s="16"/>
      <c r="CH881" s="16"/>
      <c r="CI881" s="16"/>
      <c r="CJ881" s="16"/>
      <c r="CK881" s="16"/>
      <c r="CL881" s="16"/>
      <c r="CM881" s="16"/>
      <c r="CN881" s="16"/>
      <c r="CO881" s="16"/>
      <c r="CP881" s="16"/>
      <c r="CQ881" s="16"/>
      <c r="CR881" s="16"/>
      <c r="CS881" s="16"/>
      <c r="CT881" s="16"/>
      <c r="CU881" s="16"/>
      <c r="CV881" s="16"/>
      <c r="CW881" s="16"/>
      <c r="CX881" s="16"/>
      <c r="CY881" s="16"/>
      <c r="CZ881" s="16"/>
      <c r="DA881" s="16"/>
      <c r="DB881" s="16"/>
    </row>
    <row r="882" spans="4:106" s="13" customFormat="1">
      <c r="D882" s="68"/>
      <c r="E882" s="77"/>
      <c r="F882" s="85"/>
      <c r="G882" s="16"/>
      <c r="H882" s="16"/>
      <c r="I882" s="16"/>
      <c r="J882" s="16"/>
      <c r="K882" s="16"/>
      <c r="L882" s="16"/>
      <c r="M882" s="16"/>
      <c r="N882" s="91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  <c r="AG882" s="16"/>
      <c r="AH882" s="16"/>
      <c r="AI882" s="16"/>
      <c r="AJ882" s="16"/>
      <c r="AK882" s="16"/>
      <c r="AL882" s="16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6"/>
      <c r="AZ882" s="16"/>
      <c r="BA882" s="16"/>
      <c r="BB882" s="16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  <c r="BO882" s="16"/>
      <c r="BP882" s="16"/>
      <c r="BQ882" s="16"/>
      <c r="BR882" s="16"/>
      <c r="BS882" s="16"/>
      <c r="BT882" s="16"/>
      <c r="BU882" s="16"/>
      <c r="BV882" s="16"/>
      <c r="BW882" s="16"/>
      <c r="BX882" s="16"/>
      <c r="BY882" s="16"/>
      <c r="BZ882" s="16"/>
      <c r="CA882" s="16"/>
      <c r="CB882" s="16"/>
      <c r="CC882" s="16"/>
      <c r="CD882" s="16"/>
      <c r="CE882" s="16"/>
      <c r="CF882" s="16"/>
      <c r="CG882" s="16"/>
      <c r="CH882" s="16"/>
      <c r="CI882" s="16"/>
      <c r="CJ882" s="16"/>
      <c r="CK882" s="16"/>
      <c r="CL882" s="16"/>
      <c r="CM882" s="16"/>
      <c r="CN882" s="16"/>
      <c r="CO882" s="16"/>
      <c r="CP882" s="16"/>
      <c r="CQ882" s="16"/>
      <c r="CR882" s="16"/>
      <c r="CS882" s="16"/>
      <c r="CT882" s="16"/>
      <c r="CU882" s="16"/>
      <c r="CV882" s="16"/>
      <c r="CW882" s="16"/>
      <c r="CX882" s="16"/>
      <c r="CY882" s="16"/>
      <c r="CZ882" s="16"/>
      <c r="DA882" s="16"/>
      <c r="DB882" s="16"/>
    </row>
    <row r="883" spans="4:106" s="13" customFormat="1">
      <c r="D883" s="68"/>
      <c r="E883" s="77"/>
      <c r="F883" s="85"/>
      <c r="G883" s="16"/>
      <c r="H883" s="16"/>
      <c r="I883" s="16"/>
      <c r="J883" s="16"/>
      <c r="K883" s="16"/>
      <c r="L883" s="16"/>
      <c r="M883" s="16"/>
      <c r="N883" s="91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6"/>
      <c r="AJ883" s="16"/>
      <c r="AK883" s="16"/>
      <c r="AL883" s="16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6"/>
      <c r="AZ883" s="16"/>
      <c r="BA883" s="16"/>
      <c r="BB883" s="16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6"/>
      <c r="BP883" s="16"/>
      <c r="BQ883" s="16"/>
      <c r="BR883" s="16"/>
      <c r="BS883" s="16"/>
      <c r="BT883" s="16"/>
      <c r="BU883" s="16"/>
      <c r="BV883" s="16"/>
      <c r="BW883" s="16"/>
      <c r="BX883" s="16"/>
      <c r="BY883" s="16"/>
      <c r="BZ883" s="16"/>
      <c r="CA883" s="16"/>
      <c r="CB883" s="16"/>
      <c r="CC883" s="16"/>
      <c r="CD883" s="16"/>
      <c r="CE883" s="16"/>
      <c r="CF883" s="16"/>
      <c r="CG883" s="16"/>
      <c r="CH883" s="16"/>
      <c r="CI883" s="16"/>
      <c r="CJ883" s="16"/>
      <c r="CK883" s="16"/>
      <c r="CL883" s="16"/>
      <c r="CM883" s="16"/>
      <c r="CN883" s="16"/>
      <c r="CO883" s="16"/>
      <c r="CP883" s="16"/>
      <c r="CQ883" s="16"/>
      <c r="CR883" s="16"/>
      <c r="CS883" s="16"/>
      <c r="CT883" s="16"/>
      <c r="CU883" s="16"/>
      <c r="CV883" s="16"/>
      <c r="CW883" s="16"/>
      <c r="CX883" s="16"/>
      <c r="CY883" s="16"/>
      <c r="CZ883" s="16"/>
      <c r="DA883" s="16"/>
      <c r="DB883" s="16"/>
    </row>
    <row r="884" spans="4:106" s="13" customFormat="1">
      <c r="D884" s="68"/>
      <c r="E884" s="77"/>
      <c r="F884" s="85"/>
      <c r="G884" s="16"/>
      <c r="H884" s="16"/>
      <c r="I884" s="16"/>
      <c r="J884" s="16"/>
      <c r="K884" s="16"/>
      <c r="L884" s="16"/>
      <c r="M884" s="16"/>
      <c r="N884" s="91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6"/>
      <c r="AJ884" s="16"/>
      <c r="AK884" s="16"/>
      <c r="AL884" s="16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6"/>
      <c r="AZ884" s="16"/>
      <c r="BA884" s="16"/>
      <c r="BB884" s="16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6"/>
      <c r="BP884" s="16"/>
      <c r="BQ884" s="16"/>
      <c r="BR884" s="16"/>
      <c r="BS884" s="16"/>
      <c r="BT884" s="16"/>
      <c r="BU884" s="16"/>
      <c r="BV884" s="16"/>
      <c r="BW884" s="16"/>
      <c r="BX884" s="16"/>
      <c r="BY884" s="16"/>
      <c r="BZ884" s="16"/>
      <c r="CA884" s="16"/>
      <c r="CB884" s="16"/>
      <c r="CC884" s="16"/>
      <c r="CD884" s="16"/>
      <c r="CE884" s="16"/>
      <c r="CF884" s="16"/>
      <c r="CG884" s="16"/>
      <c r="CH884" s="16"/>
      <c r="CI884" s="16"/>
      <c r="CJ884" s="16"/>
      <c r="CK884" s="16"/>
      <c r="CL884" s="16"/>
      <c r="CM884" s="16"/>
      <c r="CN884" s="16"/>
      <c r="CO884" s="16"/>
      <c r="CP884" s="16"/>
      <c r="CQ884" s="16"/>
      <c r="CR884" s="16"/>
      <c r="CS884" s="16"/>
      <c r="CT884" s="16"/>
      <c r="CU884" s="16"/>
      <c r="CV884" s="16"/>
      <c r="CW884" s="16"/>
      <c r="CX884" s="16"/>
      <c r="CY884" s="16"/>
      <c r="CZ884" s="16"/>
      <c r="DA884" s="16"/>
      <c r="DB884" s="16"/>
    </row>
    <row r="885" spans="4:106" s="13" customFormat="1">
      <c r="D885" s="68"/>
      <c r="E885" s="77"/>
      <c r="F885" s="85"/>
      <c r="G885" s="16"/>
      <c r="H885" s="16"/>
      <c r="I885" s="16"/>
      <c r="J885" s="16"/>
      <c r="K885" s="16"/>
      <c r="L885" s="16"/>
      <c r="M885" s="16"/>
      <c r="N885" s="91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6"/>
      <c r="AJ885" s="16"/>
      <c r="AK885" s="16"/>
      <c r="AL885" s="16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6"/>
      <c r="AZ885" s="16"/>
      <c r="BA885" s="16"/>
      <c r="BB885" s="16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6"/>
      <c r="BP885" s="16"/>
      <c r="BQ885" s="16"/>
      <c r="BR885" s="16"/>
      <c r="BS885" s="16"/>
      <c r="BT885" s="16"/>
      <c r="BU885" s="16"/>
      <c r="BV885" s="16"/>
      <c r="BW885" s="16"/>
      <c r="BX885" s="16"/>
      <c r="BY885" s="16"/>
      <c r="BZ885" s="16"/>
      <c r="CA885" s="16"/>
      <c r="CB885" s="16"/>
      <c r="CC885" s="16"/>
      <c r="CD885" s="16"/>
      <c r="CE885" s="16"/>
      <c r="CF885" s="16"/>
      <c r="CG885" s="16"/>
      <c r="CH885" s="16"/>
      <c r="CI885" s="16"/>
      <c r="CJ885" s="16"/>
      <c r="CK885" s="16"/>
      <c r="CL885" s="16"/>
      <c r="CM885" s="16"/>
      <c r="CN885" s="16"/>
      <c r="CO885" s="16"/>
      <c r="CP885" s="16"/>
      <c r="CQ885" s="16"/>
      <c r="CR885" s="16"/>
      <c r="CS885" s="16"/>
      <c r="CT885" s="16"/>
      <c r="CU885" s="16"/>
      <c r="CV885" s="16"/>
      <c r="CW885" s="16"/>
      <c r="CX885" s="16"/>
      <c r="CY885" s="16"/>
      <c r="CZ885" s="16"/>
      <c r="DA885" s="16"/>
      <c r="DB885" s="16"/>
    </row>
    <row r="886" spans="4:106" s="13" customFormat="1">
      <c r="D886" s="68"/>
      <c r="E886" s="77"/>
      <c r="F886" s="85"/>
      <c r="G886" s="16"/>
      <c r="H886" s="16"/>
      <c r="I886" s="16"/>
      <c r="J886" s="16"/>
      <c r="K886" s="16"/>
      <c r="L886" s="16"/>
      <c r="M886" s="16"/>
      <c r="N886" s="91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6"/>
      <c r="AJ886" s="16"/>
      <c r="AK886" s="16"/>
      <c r="AL886" s="16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6"/>
      <c r="AZ886" s="16"/>
      <c r="BA886" s="16"/>
      <c r="BB886" s="16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6"/>
      <c r="BP886" s="16"/>
      <c r="BQ886" s="16"/>
      <c r="BR886" s="16"/>
      <c r="BS886" s="16"/>
      <c r="BT886" s="16"/>
      <c r="BU886" s="16"/>
      <c r="BV886" s="16"/>
      <c r="BW886" s="16"/>
      <c r="BX886" s="16"/>
      <c r="BY886" s="16"/>
      <c r="BZ886" s="16"/>
      <c r="CA886" s="16"/>
      <c r="CB886" s="16"/>
      <c r="CC886" s="16"/>
      <c r="CD886" s="16"/>
      <c r="CE886" s="16"/>
      <c r="CF886" s="16"/>
      <c r="CG886" s="16"/>
      <c r="CH886" s="16"/>
      <c r="CI886" s="16"/>
      <c r="CJ886" s="16"/>
      <c r="CK886" s="16"/>
      <c r="CL886" s="16"/>
      <c r="CM886" s="16"/>
      <c r="CN886" s="16"/>
      <c r="CO886" s="16"/>
      <c r="CP886" s="16"/>
      <c r="CQ886" s="16"/>
      <c r="CR886" s="16"/>
      <c r="CS886" s="16"/>
      <c r="CT886" s="16"/>
      <c r="CU886" s="16"/>
      <c r="CV886" s="16"/>
      <c r="CW886" s="16"/>
      <c r="CX886" s="16"/>
      <c r="CY886" s="16"/>
      <c r="CZ886" s="16"/>
      <c r="DA886" s="16"/>
      <c r="DB886" s="16"/>
    </row>
    <row r="887" spans="4:106" s="13" customFormat="1">
      <c r="D887" s="68"/>
      <c r="E887" s="77"/>
      <c r="F887" s="85"/>
      <c r="G887" s="16"/>
      <c r="H887" s="16"/>
      <c r="I887" s="16"/>
      <c r="J887" s="16"/>
      <c r="K887" s="16"/>
      <c r="L887" s="16"/>
      <c r="M887" s="16"/>
      <c r="N887" s="91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6"/>
      <c r="AJ887" s="16"/>
      <c r="AK887" s="16"/>
      <c r="AL887" s="16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6"/>
      <c r="AZ887" s="16"/>
      <c r="BA887" s="16"/>
      <c r="BB887" s="16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  <c r="BO887" s="16"/>
      <c r="BP887" s="16"/>
      <c r="BQ887" s="16"/>
      <c r="BR887" s="16"/>
      <c r="BS887" s="16"/>
      <c r="BT887" s="16"/>
      <c r="BU887" s="16"/>
      <c r="BV887" s="16"/>
      <c r="BW887" s="16"/>
      <c r="BX887" s="16"/>
      <c r="BY887" s="16"/>
      <c r="BZ887" s="16"/>
      <c r="CA887" s="16"/>
      <c r="CB887" s="16"/>
      <c r="CC887" s="16"/>
      <c r="CD887" s="16"/>
      <c r="CE887" s="16"/>
      <c r="CF887" s="16"/>
      <c r="CG887" s="16"/>
      <c r="CH887" s="16"/>
      <c r="CI887" s="16"/>
      <c r="CJ887" s="16"/>
      <c r="CK887" s="16"/>
      <c r="CL887" s="16"/>
      <c r="CM887" s="16"/>
      <c r="CN887" s="16"/>
      <c r="CO887" s="16"/>
      <c r="CP887" s="16"/>
      <c r="CQ887" s="16"/>
      <c r="CR887" s="16"/>
      <c r="CS887" s="16"/>
      <c r="CT887" s="16"/>
      <c r="CU887" s="16"/>
      <c r="CV887" s="16"/>
      <c r="CW887" s="16"/>
      <c r="CX887" s="16"/>
      <c r="CY887" s="16"/>
      <c r="CZ887" s="16"/>
      <c r="DA887" s="16"/>
      <c r="DB887" s="16"/>
    </row>
    <row r="888" spans="4:106" s="13" customFormat="1">
      <c r="D888" s="68"/>
      <c r="E888" s="77"/>
      <c r="F888" s="85"/>
      <c r="G888" s="16"/>
      <c r="H888" s="16"/>
      <c r="I888" s="16"/>
      <c r="J888" s="16"/>
      <c r="K888" s="16"/>
      <c r="L888" s="16"/>
      <c r="M888" s="16"/>
      <c r="N888" s="91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6"/>
      <c r="AJ888" s="16"/>
      <c r="AK888" s="16"/>
      <c r="AL888" s="16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6"/>
      <c r="AZ888" s="16"/>
      <c r="BA888" s="16"/>
      <c r="BB888" s="16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  <c r="BO888" s="16"/>
      <c r="BP888" s="16"/>
      <c r="BQ888" s="16"/>
      <c r="BR888" s="16"/>
      <c r="BS888" s="16"/>
      <c r="BT888" s="16"/>
      <c r="BU888" s="16"/>
      <c r="BV888" s="16"/>
      <c r="BW888" s="16"/>
      <c r="BX888" s="16"/>
      <c r="BY888" s="16"/>
      <c r="BZ888" s="16"/>
      <c r="CA888" s="16"/>
      <c r="CB888" s="16"/>
      <c r="CC888" s="16"/>
      <c r="CD888" s="16"/>
      <c r="CE888" s="16"/>
      <c r="CF888" s="16"/>
      <c r="CG888" s="16"/>
      <c r="CH888" s="16"/>
      <c r="CI888" s="16"/>
      <c r="CJ888" s="16"/>
      <c r="CK888" s="16"/>
      <c r="CL888" s="16"/>
      <c r="CM888" s="16"/>
      <c r="CN888" s="16"/>
      <c r="CO888" s="16"/>
      <c r="CP888" s="16"/>
      <c r="CQ888" s="16"/>
      <c r="CR888" s="16"/>
      <c r="CS888" s="16"/>
      <c r="CT888" s="16"/>
      <c r="CU888" s="16"/>
      <c r="CV888" s="16"/>
      <c r="CW888" s="16"/>
      <c r="CX888" s="16"/>
      <c r="CY888" s="16"/>
      <c r="CZ888" s="16"/>
      <c r="DA888" s="16"/>
      <c r="DB888" s="16"/>
    </row>
    <row r="889" spans="4:106" s="13" customFormat="1">
      <c r="D889" s="68"/>
      <c r="E889" s="77"/>
      <c r="F889" s="85"/>
      <c r="G889" s="16"/>
      <c r="H889" s="16"/>
      <c r="I889" s="16"/>
      <c r="J889" s="16"/>
      <c r="K889" s="16"/>
      <c r="L889" s="16"/>
      <c r="M889" s="16"/>
      <c r="N889" s="91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6"/>
      <c r="AJ889" s="16"/>
      <c r="AK889" s="16"/>
      <c r="AL889" s="16"/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6"/>
      <c r="AZ889" s="16"/>
      <c r="BA889" s="16"/>
      <c r="BB889" s="16"/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6"/>
      <c r="BN889" s="16"/>
      <c r="BO889" s="16"/>
      <c r="BP889" s="16"/>
      <c r="BQ889" s="16"/>
      <c r="BR889" s="16"/>
      <c r="BS889" s="16"/>
      <c r="BT889" s="16"/>
      <c r="BU889" s="16"/>
      <c r="BV889" s="16"/>
      <c r="BW889" s="16"/>
      <c r="BX889" s="16"/>
      <c r="BY889" s="16"/>
      <c r="BZ889" s="16"/>
      <c r="CA889" s="16"/>
      <c r="CB889" s="16"/>
      <c r="CC889" s="16"/>
      <c r="CD889" s="16"/>
      <c r="CE889" s="16"/>
      <c r="CF889" s="16"/>
      <c r="CG889" s="16"/>
      <c r="CH889" s="16"/>
      <c r="CI889" s="16"/>
      <c r="CJ889" s="16"/>
      <c r="CK889" s="16"/>
      <c r="CL889" s="16"/>
      <c r="CM889" s="16"/>
      <c r="CN889" s="16"/>
      <c r="CO889" s="16"/>
      <c r="CP889" s="16"/>
      <c r="CQ889" s="16"/>
      <c r="CR889" s="16"/>
      <c r="CS889" s="16"/>
      <c r="CT889" s="16"/>
      <c r="CU889" s="16"/>
      <c r="CV889" s="16"/>
      <c r="CW889" s="16"/>
      <c r="CX889" s="16"/>
      <c r="CY889" s="16"/>
      <c r="CZ889" s="16"/>
      <c r="DA889" s="16"/>
      <c r="DB889" s="16"/>
    </row>
    <row r="890" spans="4:106" s="13" customFormat="1">
      <c r="D890" s="68"/>
      <c r="E890" s="77"/>
      <c r="F890" s="85"/>
      <c r="G890" s="16"/>
      <c r="H890" s="16"/>
      <c r="I890" s="16"/>
      <c r="J890" s="16"/>
      <c r="K890" s="16"/>
      <c r="L890" s="16"/>
      <c r="M890" s="16"/>
      <c r="N890" s="91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  <c r="AG890" s="16"/>
      <c r="AH890" s="16"/>
      <c r="AI890" s="16"/>
      <c r="AJ890" s="16"/>
      <c r="AK890" s="16"/>
      <c r="AL890" s="16"/>
      <c r="AM890" s="16"/>
      <c r="AN890" s="16"/>
      <c r="AO890" s="16"/>
      <c r="AP890" s="16"/>
      <c r="AQ890" s="16"/>
      <c r="AR890" s="16"/>
      <c r="AS890" s="16"/>
      <c r="AT890" s="16"/>
      <c r="AU890" s="16"/>
      <c r="AV890" s="16"/>
      <c r="AW890" s="16"/>
      <c r="AX890" s="16"/>
      <c r="AY890" s="16"/>
      <c r="AZ890" s="16"/>
      <c r="BA890" s="16"/>
      <c r="BB890" s="16"/>
      <c r="BC890" s="16"/>
      <c r="BD890" s="16"/>
      <c r="BE890" s="16"/>
      <c r="BF890" s="16"/>
      <c r="BG890" s="16"/>
      <c r="BH890" s="16"/>
      <c r="BI890" s="16"/>
      <c r="BJ890" s="16"/>
      <c r="BK890" s="16"/>
      <c r="BL890" s="16"/>
      <c r="BM890" s="16"/>
      <c r="BN890" s="16"/>
      <c r="BO890" s="16"/>
      <c r="BP890" s="16"/>
      <c r="BQ890" s="16"/>
      <c r="BR890" s="16"/>
      <c r="BS890" s="16"/>
      <c r="BT890" s="16"/>
      <c r="BU890" s="16"/>
      <c r="BV890" s="16"/>
      <c r="BW890" s="16"/>
      <c r="BX890" s="16"/>
      <c r="BY890" s="16"/>
      <c r="BZ890" s="16"/>
      <c r="CA890" s="16"/>
      <c r="CB890" s="16"/>
      <c r="CC890" s="16"/>
      <c r="CD890" s="16"/>
      <c r="CE890" s="16"/>
      <c r="CF890" s="16"/>
      <c r="CG890" s="16"/>
      <c r="CH890" s="16"/>
      <c r="CI890" s="16"/>
      <c r="CJ890" s="16"/>
      <c r="CK890" s="16"/>
      <c r="CL890" s="16"/>
      <c r="CM890" s="16"/>
      <c r="CN890" s="16"/>
      <c r="CO890" s="16"/>
      <c r="CP890" s="16"/>
      <c r="CQ890" s="16"/>
      <c r="CR890" s="16"/>
      <c r="CS890" s="16"/>
      <c r="CT890" s="16"/>
      <c r="CU890" s="16"/>
      <c r="CV890" s="16"/>
      <c r="CW890" s="16"/>
      <c r="CX890" s="16"/>
      <c r="CY890" s="16"/>
      <c r="CZ890" s="16"/>
      <c r="DA890" s="16"/>
      <c r="DB890" s="16"/>
    </row>
    <row r="891" spans="4:106" s="13" customFormat="1">
      <c r="D891" s="68"/>
      <c r="E891" s="77"/>
      <c r="F891" s="85"/>
      <c r="G891" s="16"/>
      <c r="H891" s="16"/>
      <c r="I891" s="16"/>
      <c r="J891" s="16"/>
      <c r="K891" s="16"/>
      <c r="L891" s="16"/>
      <c r="M891" s="16"/>
      <c r="N891" s="91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6"/>
      <c r="AJ891" s="16"/>
      <c r="AK891" s="16"/>
      <c r="AL891" s="16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6"/>
      <c r="AZ891" s="16"/>
      <c r="BA891" s="16"/>
      <c r="BB891" s="16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  <c r="BO891" s="16"/>
      <c r="BP891" s="16"/>
      <c r="BQ891" s="16"/>
      <c r="BR891" s="16"/>
      <c r="BS891" s="16"/>
      <c r="BT891" s="16"/>
      <c r="BU891" s="16"/>
      <c r="BV891" s="16"/>
      <c r="BW891" s="16"/>
      <c r="BX891" s="16"/>
      <c r="BY891" s="16"/>
      <c r="BZ891" s="16"/>
      <c r="CA891" s="16"/>
      <c r="CB891" s="16"/>
      <c r="CC891" s="16"/>
      <c r="CD891" s="16"/>
      <c r="CE891" s="16"/>
      <c r="CF891" s="16"/>
      <c r="CG891" s="16"/>
      <c r="CH891" s="16"/>
      <c r="CI891" s="16"/>
      <c r="CJ891" s="16"/>
      <c r="CK891" s="16"/>
      <c r="CL891" s="16"/>
      <c r="CM891" s="16"/>
      <c r="CN891" s="16"/>
      <c r="CO891" s="16"/>
      <c r="CP891" s="16"/>
      <c r="CQ891" s="16"/>
      <c r="CR891" s="16"/>
      <c r="CS891" s="16"/>
      <c r="CT891" s="16"/>
      <c r="CU891" s="16"/>
      <c r="CV891" s="16"/>
      <c r="CW891" s="16"/>
      <c r="CX891" s="16"/>
      <c r="CY891" s="16"/>
      <c r="CZ891" s="16"/>
      <c r="DA891" s="16"/>
      <c r="DB891" s="16"/>
    </row>
    <row r="892" spans="4:106" s="13" customFormat="1">
      <c r="D892" s="68"/>
      <c r="E892" s="77"/>
      <c r="F892" s="85"/>
      <c r="G892" s="16"/>
      <c r="H892" s="16"/>
      <c r="I892" s="16"/>
      <c r="J892" s="16"/>
      <c r="K892" s="16"/>
      <c r="L892" s="16"/>
      <c r="M892" s="16"/>
      <c r="N892" s="91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6"/>
      <c r="AJ892" s="16"/>
      <c r="AK892" s="16"/>
      <c r="AL892" s="16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6"/>
      <c r="AZ892" s="16"/>
      <c r="BA892" s="16"/>
      <c r="BB892" s="16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  <c r="BO892" s="16"/>
      <c r="BP892" s="16"/>
      <c r="BQ892" s="16"/>
      <c r="BR892" s="16"/>
      <c r="BS892" s="16"/>
      <c r="BT892" s="16"/>
      <c r="BU892" s="16"/>
      <c r="BV892" s="16"/>
      <c r="BW892" s="16"/>
      <c r="BX892" s="16"/>
      <c r="BY892" s="16"/>
      <c r="BZ892" s="16"/>
      <c r="CA892" s="16"/>
      <c r="CB892" s="16"/>
      <c r="CC892" s="16"/>
      <c r="CD892" s="16"/>
      <c r="CE892" s="16"/>
      <c r="CF892" s="16"/>
      <c r="CG892" s="16"/>
      <c r="CH892" s="16"/>
      <c r="CI892" s="16"/>
      <c r="CJ892" s="16"/>
      <c r="CK892" s="16"/>
      <c r="CL892" s="16"/>
      <c r="CM892" s="16"/>
      <c r="CN892" s="16"/>
      <c r="CO892" s="16"/>
      <c r="CP892" s="16"/>
      <c r="CQ892" s="16"/>
      <c r="CR892" s="16"/>
      <c r="CS892" s="16"/>
      <c r="CT892" s="16"/>
      <c r="CU892" s="16"/>
      <c r="CV892" s="16"/>
      <c r="CW892" s="16"/>
      <c r="CX892" s="16"/>
      <c r="CY892" s="16"/>
      <c r="CZ892" s="16"/>
      <c r="DA892" s="16"/>
      <c r="DB892" s="16"/>
    </row>
    <row r="893" spans="4:106" s="13" customFormat="1">
      <c r="D893" s="68"/>
      <c r="E893" s="77"/>
      <c r="F893" s="85"/>
      <c r="G893" s="16"/>
      <c r="H893" s="16"/>
      <c r="I893" s="16"/>
      <c r="J893" s="16"/>
      <c r="K893" s="16"/>
      <c r="L893" s="16"/>
      <c r="M893" s="16"/>
      <c r="N893" s="91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6"/>
      <c r="AJ893" s="16"/>
      <c r="AK893" s="16"/>
      <c r="AL893" s="16"/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6"/>
      <c r="AZ893" s="16"/>
      <c r="BA893" s="16"/>
      <c r="BB893" s="16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  <c r="BO893" s="16"/>
      <c r="BP893" s="16"/>
      <c r="BQ893" s="16"/>
      <c r="BR893" s="16"/>
      <c r="BS893" s="16"/>
      <c r="BT893" s="16"/>
      <c r="BU893" s="16"/>
      <c r="BV893" s="16"/>
      <c r="BW893" s="16"/>
      <c r="BX893" s="16"/>
      <c r="BY893" s="16"/>
      <c r="BZ893" s="16"/>
      <c r="CA893" s="16"/>
      <c r="CB893" s="16"/>
      <c r="CC893" s="16"/>
      <c r="CD893" s="16"/>
      <c r="CE893" s="16"/>
      <c r="CF893" s="16"/>
      <c r="CG893" s="16"/>
      <c r="CH893" s="16"/>
      <c r="CI893" s="16"/>
      <c r="CJ893" s="16"/>
      <c r="CK893" s="16"/>
      <c r="CL893" s="16"/>
      <c r="CM893" s="16"/>
      <c r="CN893" s="16"/>
      <c r="CO893" s="16"/>
      <c r="CP893" s="16"/>
      <c r="CQ893" s="16"/>
      <c r="CR893" s="16"/>
      <c r="CS893" s="16"/>
      <c r="CT893" s="16"/>
      <c r="CU893" s="16"/>
      <c r="CV893" s="16"/>
      <c r="CW893" s="16"/>
      <c r="CX893" s="16"/>
      <c r="CY893" s="16"/>
      <c r="CZ893" s="16"/>
      <c r="DA893" s="16"/>
      <c r="DB893" s="16"/>
    </row>
    <row r="894" spans="4:106" s="13" customFormat="1">
      <c r="D894" s="68"/>
      <c r="E894" s="77"/>
      <c r="F894" s="85"/>
      <c r="G894" s="16"/>
      <c r="H894" s="16"/>
      <c r="I894" s="16"/>
      <c r="J894" s="16"/>
      <c r="K894" s="16"/>
      <c r="L894" s="16"/>
      <c r="M894" s="16"/>
      <c r="N894" s="91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6"/>
      <c r="AJ894" s="16"/>
      <c r="AK894" s="16"/>
      <c r="AL894" s="16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6"/>
      <c r="AZ894" s="16"/>
      <c r="BA894" s="16"/>
      <c r="BB894" s="16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  <c r="BO894" s="16"/>
      <c r="BP894" s="16"/>
      <c r="BQ894" s="16"/>
      <c r="BR894" s="16"/>
      <c r="BS894" s="16"/>
      <c r="BT894" s="16"/>
      <c r="BU894" s="16"/>
      <c r="BV894" s="16"/>
      <c r="BW894" s="16"/>
      <c r="BX894" s="16"/>
      <c r="BY894" s="16"/>
      <c r="BZ894" s="16"/>
      <c r="CA894" s="16"/>
      <c r="CB894" s="16"/>
      <c r="CC894" s="16"/>
      <c r="CD894" s="16"/>
      <c r="CE894" s="16"/>
      <c r="CF894" s="16"/>
      <c r="CG894" s="16"/>
      <c r="CH894" s="16"/>
      <c r="CI894" s="16"/>
      <c r="CJ894" s="16"/>
      <c r="CK894" s="16"/>
      <c r="CL894" s="16"/>
      <c r="CM894" s="16"/>
      <c r="CN894" s="16"/>
      <c r="CO894" s="16"/>
      <c r="CP894" s="16"/>
      <c r="CQ894" s="16"/>
      <c r="CR894" s="16"/>
      <c r="CS894" s="16"/>
      <c r="CT894" s="16"/>
      <c r="CU894" s="16"/>
      <c r="CV894" s="16"/>
      <c r="CW894" s="16"/>
      <c r="CX894" s="16"/>
      <c r="CY894" s="16"/>
      <c r="CZ894" s="16"/>
      <c r="DA894" s="16"/>
      <c r="DB894" s="16"/>
    </row>
    <row r="895" spans="4:106" s="13" customFormat="1">
      <c r="D895" s="68"/>
      <c r="E895" s="77"/>
      <c r="F895" s="85"/>
      <c r="G895" s="16"/>
      <c r="H895" s="16"/>
      <c r="I895" s="16"/>
      <c r="J895" s="16"/>
      <c r="K895" s="16"/>
      <c r="L895" s="16"/>
      <c r="M895" s="16"/>
      <c r="N895" s="91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6"/>
      <c r="AJ895" s="16"/>
      <c r="AK895" s="16"/>
      <c r="AL895" s="16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6"/>
      <c r="AZ895" s="16"/>
      <c r="BA895" s="16"/>
      <c r="BB895" s="16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  <c r="BO895" s="16"/>
      <c r="BP895" s="16"/>
      <c r="BQ895" s="16"/>
      <c r="BR895" s="16"/>
      <c r="BS895" s="16"/>
      <c r="BT895" s="16"/>
      <c r="BU895" s="16"/>
      <c r="BV895" s="16"/>
      <c r="BW895" s="16"/>
      <c r="BX895" s="16"/>
      <c r="BY895" s="16"/>
      <c r="BZ895" s="16"/>
      <c r="CA895" s="16"/>
      <c r="CB895" s="16"/>
      <c r="CC895" s="16"/>
      <c r="CD895" s="16"/>
      <c r="CE895" s="16"/>
      <c r="CF895" s="16"/>
      <c r="CG895" s="16"/>
      <c r="CH895" s="16"/>
      <c r="CI895" s="16"/>
      <c r="CJ895" s="16"/>
      <c r="CK895" s="16"/>
      <c r="CL895" s="16"/>
      <c r="CM895" s="16"/>
      <c r="CN895" s="16"/>
      <c r="CO895" s="16"/>
      <c r="CP895" s="16"/>
      <c r="CQ895" s="16"/>
      <c r="CR895" s="16"/>
      <c r="CS895" s="16"/>
      <c r="CT895" s="16"/>
      <c r="CU895" s="16"/>
      <c r="CV895" s="16"/>
      <c r="CW895" s="16"/>
      <c r="CX895" s="16"/>
      <c r="CY895" s="16"/>
      <c r="CZ895" s="16"/>
      <c r="DA895" s="16"/>
      <c r="DB895" s="16"/>
    </row>
    <row r="896" spans="4:106" s="13" customFormat="1">
      <c r="D896" s="68"/>
      <c r="E896" s="77"/>
      <c r="F896" s="85"/>
      <c r="G896" s="16"/>
      <c r="H896" s="16"/>
      <c r="I896" s="16"/>
      <c r="J896" s="16"/>
      <c r="K896" s="16"/>
      <c r="L896" s="16"/>
      <c r="M896" s="16"/>
      <c r="N896" s="91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6"/>
      <c r="AJ896" s="16"/>
      <c r="AK896" s="16"/>
      <c r="AL896" s="16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6"/>
      <c r="AZ896" s="16"/>
      <c r="BA896" s="16"/>
      <c r="BB896" s="16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  <c r="BO896" s="16"/>
      <c r="BP896" s="16"/>
      <c r="BQ896" s="16"/>
      <c r="BR896" s="16"/>
      <c r="BS896" s="16"/>
      <c r="BT896" s="16"/>
      <c r="BU896" s="16"/>
      <c r="BV896" s="16"/>
      <c r="BW896" s="16"/>
      <c r="BX896" s="16"/>
      <c r="BY896" s="16"/>
      <c r="BZ896" s="16"/>
      <c r="CA896" s="16"/>
      <c r="CB896" s="16"/>
      <c r="CC896" s="16"/>
      <c r="CD896" s="16"/>
      <c r="CE896" s="16"/>
      <c r="CF896" s="16"/>
      <c r="CG896" s="16"/>
      <c r="CH896" s="16"/>
      <c r="CI896" s="16"/>
      <c r="CJ896" s="16"/>
      <c r="CK896" s="16"/>
      <c r="CL896" s="16"/>
      <c r="CM896" s="16"/>
      <c r="CN896" s="16"/>
      <c r="CO896" s="16"/>
      <c r="CP896" s="16"/>
      <c r="CQ896" s="16"/>
      <c r="CR896" s="16"/>
      <c r="CS896" s="16"/>
      <c r="CT896" s="16"/>
      <c r="CU896" s="16"/>
      <c r="CV896" s="16"/>
      <c r="CW896" s="16"/>
      <c r="CX896" s="16"/>
      <c r="CY896" s="16"/>
      <c r="CZ896" s="16"/>
      <c r="DA896" s="16"/>
      <c r="DB896" s="16"/>
    </row>
    <row r="897" spans="4:106" s="13" customFormat="1">
      <c r="D897" s="68"/>
      <c r="E897" s="77"/>
      <c r="F897" s="85"/>
      <c r="G897" s="16"/>
      <c r="H897" s="16"/>
      <c r="I897" s="16"/>
      <c r="J897" s="16"/>
      <c r="K897" s="16"/>
      <c r="L897" s="16"/>
      <c r="M897" s="16"/>
      <c r="N897" s="91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6"/>
      <c r="AJ897" s="16"/>
      <c r="AK897" s="16"/>
      <c r="AL897" s="16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6"/>
      <c r="AZ897" s="16"/>
      <c r="BA897" s="16"/>
      <c r="BB897" s="16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  <c r="BO897" s="16"/>
      <c r="BP897" s="16"/>
      <c r="BQ897" s="16"/>
      <c r="BR897" s="16"/>
      <c r="BS897" s="16"/>
      <c r="BT897" s="16"/>
      <c r="BU897" s="16"/>
      <c r="BV897" s="16"/>
      <c r="BW897" s="16"/>
      <c r="BX897" s="16"/>
      <c r="BY897" s="16"/>
      <c r="BZ897" s="16"/>
      <c r="CA897" s="16"/>
      <c r="CB897" s="16"/>
      <c r="CC897" s="16"/>
      <c r="CD897" s="16"/>
      <c r="CE897" s="16"/>
      <c r="CF897" s="16"/>
      <c r="CG897" s="16"/>
      <c r="CH897" s="16"/>
      <c r="CI897" s="16"/>
      <c r="CJ897" s="16"/>
      <c r="CK897" s="16"/>
      <c r="CL897" s="16"/>
      <c r="CM897" s="16"/>
      <c r="CN897" s="16"/>
      <c r="CO897" s="16"/>
      <c r="CP897" s="16"/>
      <c r="CQ897" s="16"/>
      <c r="CR897" s="16"/>
      <c r="CS897" s="16"/>
      <c r="CT897" s="16"/>
      <c r="CU897" s="16"/>
      <c r="CV897" s="16"/>
      <c r="CW897" s="16"/>
      <c r="CX897" s="16"/>
      <c r="CY897" s="16"/>
      <c r="CZ897" s="16"/>
      <c r="DA897" s="16"/>
      <c r="DB897" s="16"/>
    </row>
    <row r="898" spans="4:106" s="13" customFormat="1">
      <c r="D898" s="68"/>
      <c r="E898" s="77"/>
      <c r="F898" s="85"/>
      <c r="G898" s="16"/>
      <c r="H898" s="16"/>
      <c r="I898" s="16"/>
      <c r="J898" s="16"/>
      <c r="K898" s="16"/>
      <c r="L898" s="16"/>
      <c r="M898" s="16"/>
      <c r="N898" s="91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  <c r="AG898" s="16"/>
      <c r="AH898" s="16"/>
      <c r="AI898" s="16"/>
      <c r="AJ898" s="16"/>
      <c r="AK898" s="16"/>
      <c r="AL898" s="16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6"/>
      <c r="AZ898" s="16"/>
      <c r="BA898" s="16"/>
      <c r="BB898" s="16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6"/>
      <c r="BP898" s="16"/>
      <c r="BQ898" s="16"/>
      <c r="BR898" s="16"/>
      <c r="BS898" s="16"/>
      <c r="BT898" s="16"/>
      <c r="BU898" s="16"/>
      <c r="BV898" s="16"/>
      <c r="BW898" s="16"/>
      <c r="BX898" s="16"/>
      <c r="BY898" s="16"/>
      <c r="BZ898" s="16"/>
      <c r="CA898" s="16"/>
      <c r="CB898" s="16"/>
      <c r="CC898" s="16"/>
      <c r="CD898" s="16"/>
      <c r="CE898" s="16"/>
      <c r="CF898" s="16"/>
      <c r="CG898" s="16"/>
      <c r="CH898" s="16"/>
      <c r="CI898" s="16"/>
      <c r="CJ898" s="16"/>
      <c r="CK898" s="16"/>
      <c r="CL898" s="16"/>
      <c r="CM898" s="16"/>
      <c r="CN898" s="16"/>
      <c r="CO898" s="16"/>
      <c r="CP898" s="16"/>
      <c r="CQ898" s="16"/>
      <c r="CR898" s="16"/>
      <c r="CS898" s="16"/>
      <c r="CT898" s="16"/>
      <c r="CU898" s="16"/>
      <c r="CV898" s="16"/>
      <c r="CW898" s="16"/>
      <c r="CX898" s="16"/>
      <c r="CY898" s="16"/>
      <c r="CZ898" s="16"/>
      <c r="DA898" s="16"/>
      <c r="DB898" s="16"/>
    </row>
    <row r="899" spans="4:106" s="13" customFormat="1">
      <c r="D899" s="68"/>
      <c r="E899" s="77"/>
      <c r="F899" s="85"/>
      <c r="G899" s="16"/>
      <c r="H899" s="16"/>
      <c r="I899" s="16"/>
      <c r="J899" s="16"/>
      <c r="K899" s="16"/>
      <c r="L899" s="16"/>
      <c r="M899" s="16"/>
      <c r="N899" s="91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6"/>
      <c r="AJ899" s="16"/>
      <c r="AK899" s="16"/>
      <c r="AL899" s="16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6"/>
      <c r="AZ899" s="16"/>
      <c r="BA899" s="16"/>
      <c r="BB899" s="16"/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  <c r="BO899" s="16"/>
      <c r="BP899" s="16"/>
      <c r="BQ899" s="16"/>
      <c r="BR899" s="16"/>
      <c r="BS899" s="16"/>
      <c r="BT899" s="16"/>
      <c r="BU899" s="16"/>
      <c r="BV899" s="16"/>
      <c r="BW899" s="16"/>
      <c r="BX899" s="16"/>
      <c r="BY899" s="16"/>
      <c r="BZ899" s="16"/>
      <c r="CA899" s="16"/>
      <c r="CB899" s="16"/>
      <c r="CC899" s="16"/>
      <c r="CD899" s="16"/>
      <c r="CE899" s="16"/>
      <c r="CF899" s="16"/>
      <c r="CG899" s="16"/>
      <c r="CH899" s="16"/>
      <c r="CI899" s="16"/>
      <c r="CJ899" s="16"/>
      <c r="CK899" s="16"/>
      <c r="CL899" s="16"/>
      <c r="CM899" s="16"/>
      <c r="CN899" s="16"/>
      <c r="CO899" s="16"/>
      <c r="CP899" s="16"/>
      <c r="CQ899" s="16"/>
      <c r="CR899" s="16"/>
      <c r="CS899" s="16"/>
      <c r="CT899" s="16"/>
      <c r="CU899" s="16"/>
      <c r="CV899" s="16"/>
      <c r="CW899" s="16"/>
      <c r="CX899" s="16"/>
      <c r="CY899" s="16"/>
      <c r="CZ899" s="16"/>
      <c r="DA899" s="16"/>
      <c r="DB899" s="16"/>
    </row>
    <row r="900" spans="4:106" s="13" customFormat="1">
      <c r="D900" s="68"/>
      <c r="E900" s="77"/>
      <c r="F900" s="85"/>
      <c r="G900" s="16"/>
      <c r="H900" s="16"/>
      <c r="I900" s="16"/>
      <c r="J900" s="16"/>
      <c r="K900" s="16"/>
      <c r="L900" s="16"/>
      <c r="M900" s="16"/>
      <c r="N900" s="91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6"/>
      <c r="AJ900" s="16"/>
      <c r="AK900" s="16"/>
      <c r="AL900" s="16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6"/>
      <c r="AZ900" s="16"/>
      <c r="BA900" s="16"/>
      <c r="BB900" s="16"/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  <c r="BO900" s="16"/>
      <c r="BP900" s="16"/>
      <c r="BQ900" s="16"/>
      <c r="BR900" s="16"/>
      <c r="BS900" s="16"/>
      <c r="BT900" s="16"/>
      <c r="BU900" s="16"/>
      <c r="BV900" s="16"/>
      <c r="BW900" s="16"/>
      <c r="BX900" s="16"/>
      <c r="BY900" s="16"/>
      <c r="BZ900" s="16"/>
      <c r="CA900" s="16"/>
      <c r="CB900" s="16"/>
      <c r="CC900" s="16"/>
      <c r="CD900" s="16"/>
      <c r="CE900" s="16"/>
      <c r="CF900" s="16"/>
      <c r="CG900" s="16"/>
      <c r="CH900" s="16"/>
      <c r="CI900" s="16"/>
      <c r="CJ900" s="16"/>
      <c r="CK900" s="16"/>
      <c r="CL900" s="16"/>
      <c r="CM900" s="16"/>
      <c r="CN900" s="16"/>
      <c r="CO900" s="16"/>
      <c r="CP900" s="16"/>
      <c r="CQ900" s="16"/>
      <c r="CR900" s="16"/>
      <c r="CS900" s="16"/>
      <c r="CT900" s="16"/>
      <c r="CU900" s="16"/>
      <c r="CV900" s="16"/>
      <c r="CW900" s="16"/>
      <c r="CX900" s="16"/>
      <c r="CY900" s="16"/>
      <c r="CZ900" s="16"/>
      <c r="DA900" s="16"/>
      <c r="DB900" s="16"/>
    </row>
    <row r="901" spans="4:106" s="13" customFormat="1">
      <c r="D901" s="68"/>
      <c r="E901" s="77"/>
      <c r="F901" s="85"/>
      <c r="G901" s="16"/>
      <c r="H901" s="16"/>
      <c r="I901" s="16"/>
      <c r="J901" s="16"/>
      <c r="K901" s="16"/>
      <c r="L901" s="16"/>
      <c r="M901" s="16"/>
      <c r="N901" s="91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  <c r="AG901" s="16"/>
      <c r="AH901" s="16"/>
      <c r="AI901" s="16"/>
      <c r="AJ901" s="16"/>
      <c r="AK901" s="16"/>
      <c r="AL901" s="16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6"/>
      <c r="AZ901" s="16"/>
      <c r="BA901" s="16"/>
      <c r="BB901" s="16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  <c r="BO901" s="16"/>
      <c r="BP901" s="16"/>
      <c r="BQ901" s="16"/>
      <c r="BR901" s="16"/>
      <c r="BS901" s="16"/>
      <c r="BT901" s="16"/>
      <c r="BU901" s="16"/>
      <c r="BV901" s="16"/>
      <c r="BW901" s="16"/>
      <c r="BX901" s="16"/>
      <c r="BY901" s="16"/>
      <c r="BZ901" s="16"/>
      <c r="CA901" s="16"/>
      <c r="CB901" s="16"/>
      <c r="CC901" s="16"/>
      <c r="CD901" s="16"/>
      <c r="CE901" s="16"/>
      <c r="CF901" s="16"/>
      <c r="CG901" s="16"/>
      <c r="CH901" s="16"/>
      <c r="CI901" s="16"/>
      <c r="CJ901" s="16"/>
      <c r="CK901" s="16"/>
      <c r="CL901" s="16"/>
      <c r="CM901" s="16"/>
      <c r="CN901" s="16"/>
      <c r="CO901" s="16"/>
      <c r="CP901" s="16"/>
      <c r="CQ901" s="16"/>
      <c r="CR901" s="16"/>
      <c r="CS901" s="16"/>
      <c r="CT901" s="16"/>
      <c r="CU901" s="16"/>
      <c r="CV901" s="16"/>
      <c r="CW901" s="16"/>
      <c r="CX901" s="16"/>
      <c r="CY901" s="16"/>
      <c r="CZ901" s="16"/>
      <c r="DA901" s="16"/>
      <c r="DB901" s="16"/>
    </row>
    <row r="902" spans="4:106" s="13" customFormat="1">
      <c r="D902" s="68"/>
      <c r="E902" s="77"/>
      <c r="F902" s="85"/>
      <c r="G902" s="16"/>
      <c r="H902" s="16"/>
      <c r="I902" s="16"/>
      <c r="J902" s="16"/>
      <c r="K902" s="16"/>
      <c r="L902" s="16"/>
      <c r="M902" s="16"/>
      <c r="N902" s="91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  <c r="AG902" s="16"/>
      <c r="AH902" s="16"/>
      <c r="AI902" s="16"/>
      <c r="AJ902" s="16"/>
      <c r="AK902" s="16"/>
      <c r="AL902" s="16"/>
      <c r="AM902" s="16"/>
      <c r="AN902" s="16"/>
      <c r="AO902" s="16"/>
      <c r="AP902" s="16"/>
      <c r="AQ902" s="16"/>
      <c r="AR902" s="16"/>
      <c r="AS902" s="16"/>
      <c r="AT902" s="16"/>
      <c r="AU902" s="16"/>
      <c r="AV902" s="16"/>
      <c r="AW902" s="16"/>
      <c r="AX902" s="16"/>
      <c r="AY902" s="16"/>
      <c r="AZ902" s="16"/>
      <c r="BA902" s="16"/>
      <c r="BB902" s="16"/>
      <c r="BC902" s="16"/>
      <c r="BD902" s="16"/>
      <c r="BE902" s="16"/>
      <c r="BF902" s="16"/>
      <c r="BG902" s="16"/>
      <c r="BH902" s="16"/>
      <c r="BI902" s="16"/>
      <c r="BJ902" s="16"/>
      <c r="BK902" s="16"/>
      <c r="BL902" s="16"/>
      <c r="BM902" s="16"/>
      <c r="BN902" s="16"/>
      <c r="BO902" s="16"/>
      <c r="BP902" s="16"/>
      <c r="BQ902" s="16"/>
      <c r="BR902" s="16"/>
      <c r="BS902" s="16"/>
      <c r="BT902" s="16"/>
      <c r="BU902" s="16"/>
      <c r="BV902" s="16"/>
      <c r="BW902" s="16"/>
      <c r="BX902" s="16"/>
      <c r="BY902" s="16"/>
      <c r="BZ902" s="16"/>
      <c r="CA902" s="16"/>
      <c r="CB902" s="16"/>
      <c r="CC902" s="16"/>
      <c r="CD902" s="16"/>
      <c r="CE902" s="16"/>
      <c r="CF902" s="16"/>
      <c r="CG902" s="16"/>
      <c r="CH902" s="16"/>
      <c r="CI902" s="16"/>
      <c r="CJ902" s="16"/>
      <c r="CK902" s="16"/>
      <c r="CL902" s="16"/>
      <c r="CM902" s="16"/>
      <c r="CN902" s="16"/>
      <c r="CO902" s="16"/>
      <c r="CP902" s="16"/>
      <c r="CQ902" s="16"/>
      <c r="CR902" s="16"/>
      <c r="CS902" s="16"/>
      <c r="CT902" s="16"/>
      <c r="CU902" s="16"/>
      <c r="CV902" s="16"/>
      <c r="CW902" s="16"/>
      <c r="CX902" s="16"/>
      <c r="CY902" s="16"/>
      <c r="CZ902" s="16"/>
      <c r="DA902" s="16"/>
      <c r="DB902" s="16"/>
    </row>
    <row r="903" spans="4:106" s="13" customFormat="1">
      <c r="D903" s="68"/>
      <c r="E903" s="77"/>
      <c r="F903" s="85"/>
      <c r="G903" s="16"/>
      <c r="H903" s="16"/>
      <c r="I903" s="16"/>
      <c r="J903" s="16"/>
      <c r="K903" s="16"/>
      <c r="L903" s="16"/>
      <c r="M903" s="16"/>
      <c r="N903" s="91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  <c r="AG903" s="16"/>
      <c r="AH903" s="16"/>
      <c r="AI903" s="16"/>
      <c r="AJ903" s="16"/>
      <c r="AK903" s="16"/>
      <c r="AL903" s="16"/>
      <c r="AM903" s="16"/>
      <c r="AN903" s="16"/>
      <c r="AO903" s="16"/>
      <c r="AP903" s="16"/>
      <c r="AQ903" s="16"/>
      <c r="AR903" s="16"/>
      <c r="AS903" s="16"/>
      <c r="AT903" s="16"/>
      <c r="AU903" s="16"/>
      <c r="AV903" s="16"/>
      <c r="AW903" s="16"/>
      <c r="AX903" s="16"/>
      <c r="AY903" s="16"/>
      <c r="AZ903" s="16"/>
      <c r="BA903" s="16"/>
      <c r="BB903" s="16"/>
      <c r="BC903" s="16"/>
      <c r="BD903" s="16"/>
      <c r="BE903" s="16"/>
      <c r="BF903" s="16"/>
      <c r="BG903" s="16"/>
      <c r="BH903" s="16"/>
      <c r="BI903" s="16"/>
      <c r="BJ903" s="16"/>
      <c r="BK903" s="16"/>
      <c r="BL903" s="16"/>
      <c r="BM903" s="16"/>
      <c r="BN903" s="16"/>
      <c r="BO903" s="16"/>
      <c r="BP903" s="16"/>
      <c r="BQ903" s="16"/>
      <c r="BR903" s="16"/>
      <c r="BS903" s="16"/>
      <c r="BT903" s="16"/>
      <c r="BU903" s="16"/>
      <c r="BV903" s="16"/>
      <c r="BW903" s="16"/>
      <c r="BX903" s="16"/>
      <c r="BY903" s="16"/>
      <c r="BZ903" s="16"/>
      <c r="CA903" s="16"/>
      <c r="CB903" s="16"/>
      <c r="CC903" s="16"/>
      <c r="CD903" s="16"/>
      <c r="CE903" s="16"/>
      <c r="CF903" s="16"/>
      <c r="CG903" s="16"/>
      <c r="CH903" s="16"/>
      <c r="CI903" s="16"/>
      <c r="CJ903" s="16"/>
      <c r="CK903" s="16"/>
      <c r="CL903" s="16"/>
      <c r="CM903" s="16"/>
      <c r="CN903" s="16"/>
      <c r="CO903" s="16"/>
      <c r="CP903" s="16"/>
      <c r="CQ903" s="16"/>
      <c r="CR903" s="16"/>
      <c r="CS903" s="16"/>
      <c r="CT903" s="16"/>
      <c r="CU903" s="16"/>
      <c r="CV903" s="16"/>
      <c r="CW903" s="16"/>
      <c r="CX903" s="16"/>
      <c r="CY903" s="16"/>
      <c r="CZ903" s="16"/>
      <c r="DA903" s="16"/>
      <c r="DB903" s="16"/>
    </row>
    <row r="904" spans="4:106" s="13" customFormat="1">
      <c r="D904" s="68"/>
      <c r="E904" s="77"/>
      <c r="F904" s="85"/>
      <c r="G904" s="16"/>
      <c r="H904" s="16"/>
      <c r="I904" s="16"/>
      <c r="J904" s="16"/>
      <c r="K904" s="16"/>
      <c r="L904" s="16"/>
      <c r="M904" s="16"/>
      <c r="N904" s="91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6"/>
      <c r="AJ904" s="16"/>
      <c r="AK904" s="16"/>
      <c r="AL904" s="16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6"/>
      <c r="AZ904" s="16"/>
      <c r="BA904" s="16"/>
      <c r="BB904" s="16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6"/>
      <c r="BP904" s="16"/>
      <c r="BQ904" s="16"/>
      <c r="BR904" s="16"/>
      <c r="BS904" s="16"/>
      <c r="BT904" s="16"/>
      <c r="BU904" s="16"/>
      <c r="BV904" s="16"/>
      <c r="BW904" s="16"/>
      <c r="BX904" s="16"/>
      <c r="BY904" s="16"/>
      <c r="BZ904" s="16"/>
      <c r="CA904" s="16"/>
      <c r="CB904" s="16"/>
      <c r="CC904" s="16"/>
      <c r="CD904" s="16"/>
      <c r="CE904" s="16"/>
      <c r="CF904" s="16"/>
      <c r="CG904" s="16"/>
      <c r="CH904" s="16"/>
      <c r="CI904" s="16"/>
      <c r="CJ904" s="16"/>
      <c r="CK904" s="16"/>
      <c r="CL904" s="16"/>
      <c r="CM904" s="16"/>
      <c r="CN904" s="16"/>
      <c r="CO904" s="16"/>
      <c r="CP904" s="16"/>
      <c r="CQ904" s="16"/>
      <c r="CR904" s="16"/>
      <c r="CS904" s="16"/>
      <c r="CT904" s="16"/>
      <c r="CU904" s="16"/>
      <c r="CV904" s="16"/>
      <c r="CW904" s="16"/>
      <c r="CX904" s="16"/>
      <c r="CY904" s="16"/>
      <c r="CZ904" s="16"/>
      <c r="DA904" s="16"/>
      <c r="DB904" s="16"/>
    </row>
    <row r="905" spans="4:106" s="13" customFormat="1">
      <c r="D905" s="68"/>
      <c r="E905" s="77"/>
      <c r="F905" s="85"/>
      <c r="G905" s="16"/>
      <c r="H905" s="16"/>
      <c r="I905" s="16"/>
      <c r="J905" s="16"/>
      <c r="K905" s="16"/>
      <c r="L905" s="16"/>
      <c r="M905" s="16"/>
      <c r="N905" s="91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6"/>
      <c r="AJ905" s="16"/>
      <c r="AK905" s="16"/>
      <c r="AL905" s="16"/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6"/>
      <c r="AZ905" s="16"/>
      <c r="BA905" s="16"/>
      <c r="BB905" s="16"/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6"/>
      <c r="BP905" s="16"/>
      <c r="BQ905" s="16"/>
      <c r="BR905" s="16"/>
      <c r="BS905" s="16"/>
      <c r="BT905" s="16"/>
      <c r="BU905" s="16"/>
      <c r="BV905" s="16"/>
      <c r="BW905" s="16"/>
      <c r="BX905" s="16"/>
      <c r="BY905" s="16"/>
      <c r="BZ905" s="16"/>
      <c r="CA905" s="16"/>
      <c r="CB905" s="16"/>
      <c r="CC905" s="16"/>
      <c r="CD905" s="16"/>
      <c r="CE905" s="16"/>
      <c r="CF905" s="16"/>
      <c r="CG905" s="16"/>
      <c r="CH905" s="16"/>
      <c r="CI905" s="16"/>
      <c r="CJ905" s="16"/>
      <c r="CK905" s="16"/>
      <c r="CL905" s="16"/>
      <c r="CM905" s="16"/>
      <c r="CN905" s="16"/>
      <c r="CO905" s="16"/>
      <c r="CP905" s="16"/>
      <c r="CQ905" s="16"/>
      <c r="CR905" s="16"/>
      <c r="CS905" s="16"/>
      <c r="CT905" s="16"/>
      <c r="CU905" s="16"/>
      <c r="CV905" s="16"/>
      <c r="CW905" s="16"/>
      <c r="CX905" s="16"/>
      <c r="CY905" s="16"/>
      <c r="CZ905" s="16"/>
      <c r="DA905" s="16"/>
      <c r="DB905" s="16"/>
    </row>
    <row r="906" spans="4:106" s="13" customFormat="1">
      <c r="D906" s="68"/>
      <c r="E906" s="77"/>
      <c r="F906" s="85"/>
      <c r="G906" s="16"/>
      <c r="H906" s="16"/>
      <c r="I906" s="16"/>
      <c r="J906" s="16"/>
      <c r="K906" s="16"/>
      <c r="L906" s="16"/>
      <c r="M906" s="16"/>
      <c r="N906" s="91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6"/>
      <c r="AJ906" s="16"/>
      <c r="AK906" s="16"/>
      <c r="AL906" s="16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6"/>
      <c r="AZ906" s="16"/>
      <c r="BA906" s="16"/>
      <c r="BB906" s="16"/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6"/>
      <c r="BP906" s="16"/>
      <c r="BQ906" s="16"/>
      <c r="BR906" s="16"/>
      <c r="BS906" s="16"/>
      <c r="BT906" s="16"/>
      <c r="BU906" s="16"/>
      <c r="BV906" s="16"/>
      <c r="BW906" s="16"/>
      <c r="BX906" s="16"/>
      <c r="BY906" s="16"/>
      <c r="BZ906" s="16"/>
      <c r="CA906" s="16"/>
      <c r="CB906" s="16"/>
      <c r="CC906" s="16"/>
      <c r="CD906" s="16"/>
      <c r="CE906" s="16"/>
      <c r="CF906" s="16"/>
      <c r="CG906" s="16"/>
      <c r="CH906" s="16"/>
      <c r="CI906" s="16"/>
      <c r="CJ906" s="16"/>
      <c r="CK906" s="16"/>
      <c r="CL906" s="16"/>
      <c r="CM906" s="16"/>
      <c r="CN906" s="16"/>
      <c r="CO906" s="16"/>
      <c r="CP906" s="16"/>
      <c r="CQ906" s="16"/>
      <c r="CR906" s="16"/>
      <c r="CS906" s="16"/>
      <c r="CT906" s="16"/>
      <c r="CU906" s="16"/>
      <c r="CV906" s="16"/>
      <c r="CW906" s="16"/>
      <c r="CX906" s="16"/>
      <c r="CY906" s="16"/>
      <c r="CZ906" s="16"/>
      <c r="DA906" s="16"/>
      <c r="DB906" s="16"/>
    </row>
    <row r="907" spans="4:106" s="13" customFormat="1">
      <c r="D907" s="68"/>
      <c r="E907" s="77"/>
      <c r="F907" s="85"/>
      <c r="G907" s="16"/>
      <c r="H907" s="16"/>
      <c r="I907" s="16"/>
      <c r="J907" s="16"/>
      <c r="K907" s="16"/>
      <c r="L907" s="16"/>
      <c r="M907" s="16"/>
      <c r="N907" s="91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6"/>
      <c r="AJ907" s="16"/>
      <c r="AK907" s="16"/>
      <c r="AL907" s="16"/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6"/>
      <c r="AZ907" s="16"/>
      <c r="BA907" s="16"/>
      <c r="BB907" s="16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  <c r="BO907" s="16"/>
      <c r="BP907" s="16"/>
      <c r="BQ907" s="16"/>
      <c r="BR907" s="16"/>
      <c r="BS907" s="16"/>
      <c r="BT907" s="16"/>
      <c r="BU907" s="16"/>
      <c r="BV907" s="16"/>
      <c r="BW907" s="16"/>
      <c r="BX907" s="16"/>
      <c r="BY907" s="16"/>
      <c r="BZ907" s="16"/>
      <c r="CA907" s="16"/>
      <c r="CB907" s="16"/>
      <c r="CC907" s="16"/>
      <c r="CD907" s="16"/>
      <c r="CE907" s="16"/>
      <c r="CF907" s="16"/>
      <c r="CG907" s="16"/>
      <c r="CH907" s="16"/>
      <c r="CI907" s="16"/>
      <c r="CJ907" s="16"/>
      <c r="CK907" s="16"/>
      <c r="CL907" s="16"/>
      <c r="CM907" s="16"/>
      <c r="CN907" s="16"/>
      <c r="CO907" s="16"/>
      <c r="CP907" s="16"/>
      <c r="CQ907" s="16"/>
      <c r="CR907" s="16"/>
      <c r="CS907" s="16"/>
      <c r="CT907" s="16"/>
      <c r="CU907" s="16"/>
      <c r="CV907" s="16"/>
      <c r="CW907" s="16"/>
      <c r="CX907" s="16"/>
      <c r="CY907" s="16"/>
      <c r="CZ907" s="16"/>
      <c r="DA907" s="16"/>
      <c r="DB907" s="16"/>
    </row>
    <row r="908" spans="4:106" s="13" customFormat="1">
      <c r="D908" s="68"/>
      <c r="E908" s="77"/>
      <c r="F908" s="85"/>
      <c r="G908" s="16"/>
      <c r="H908" s="16"/>
      <c r="I908" s="16"/>
      <c r="J908" s="16"/>
      <c r="K908" s="16"/>
      <c r="L908" s="16"/>
      <c r="M908" s="16"/>
      <c r="N908" s="91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6"/>
      <c r="AJ908" s="16"/>
      <c r="AK908" s="16"/>
      <c r="AL908" s="16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6"/>
      <c r="AZ908" s="16"/>
      <c r="BA908" s="16"/>
      <c r="BB908" s="16"/>
      <c r="BC908" s="16"/>
      <c r="BD908" s="16"/>
      <c r="BE908" s="16"/>
      <c r="BF908" s="16"/>
      <c r="BG908" s="16"/>
      <c r="BH908" s="16"/>
      <c r="BI908" s="16"/>
      <c r="BJ908" s="16"/>
      <c r="BK908" s="16"/>
      <c r="BL908" s="16"/>
      <c r="BM908" s="16"/>
      <c r="BN908" s="16"/>
      <c r="BO908" s="16"/>
      <c r="BP908" s="16"/>
      <c r="BQ908" s="16"/>
      <c r="BR908" s="16"/>
      <c r="BS908" s="16"/>
      <c r="BT908" s="16"/>
      <c r="BU908" s="16"/>
      <c r="BV908" s="16"/>
      <c r="BW908" s="16"/>
      <c r="BX908" s="16"/>
      <c r="BY908" s="16"/>
      <c r="BZ908" s="16"/>
      <c r="CA908" s="16"/>
      <c r="CB908" s="16"/>
      <c r="CC908" s="16"/>
      <c r="CD908" s="16"/>
      <c r="CE908" s="16"/>
      <c r="CF908" s="16"/>
      <c r="CG908" s="16"/>
      <c r="CH908" s="16"/>
      <c r="CI908" s="16"/>
      <c r="CJ908" s="16"/>
      <c r="CK908" s="16"/>
      <c r="CL908" s="16"/>
      <c r="CM908" s="16"/>
      <c r="CN908" s="16"/>
      <c r="CO908" s="16"/>
      <c r="CP908" s="16"/>
      <c r="CQ908" s="16"/>
      <c r="CR908" s="16"/>
      <c r="CS908" s="16"/>
      <c r="CT908" s="16"/>
      <c r="CU908" s="16"/>
      <c r="CV908" s="16"/>
      <c r="CW908" s="16"/>
      <c r="CX908" s="16"/>
      <c r="CY908" s="16"/>
      <c r="CZ908" s="16"/>
      <c r="DA908" s="16"/>
      <c r="DB908" s="16"/>
    </row>
    <row r="909" spans="4:106" s="13" customFormat="1">
      <c r="D909" s="68"/>
      <c r="E909" s="77"/>
      <c r="F909" s="85"/>
      <c r="G909" s="16"/>
      <c r="H909" s="16"/>
      <c r="I909" s="16"/>
      <c r="J909" s="16"/>
      <c r="K909" s="16"/>
      <c r="L909" s="16"/>
      <c r="M909" s="16"/>
      <c r="N909" s="91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6"/>
      <c r="AJ909" s="16"/>
      <c r="AK909" s="16"/>
      <c r="AL909" s="16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6"/>
      <c r="AZ909" s="16"/>
      <c r="BA909" s="16"/>
      <c r="BB909" s="16"/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  <c r="BO909" s="16"/>
      <c r="BP909" s="16"/>
      <c r="BQ909" s="16"/>
      <c r="BR909" s="16"/>
      <c r="BS909" s="16"/>
      <c r="BT909" s="16"/>
      <c r="BU909" s="16"/>
      <c r="BV909" s="16"/>
      <c r="BW909" s="16"/>
      <c r="BX909" s="16"/>
      <c r="BY909" s="16"/>
      <c r="BZ909" s="16"/>
      <c r="CA909" s="16"/>
      <c r="CB909" s="16"/>
      <c r="CC909" s="16"/>
      <c r="CD909" s="16"/>
      <c r="CE909" s="16"/>
      <c r="CF909" s="16"/>
      <c r="CG909" s="16"/>
      <c r="CH909" s="16"/>
      <c r="CI909" s="16"/>
      <c r="CJ909" s="16"/>
      <c r="CK909" s="16"/>
      <c r="CL909" s="16"/>
      <c r="CM909" s="16"/>
      <c r="CN909" s="16"/>
      <c r="CO909" s="16"/>
      <c r="CP909" s="16"/>
      <c r="CQ909" s="16"/>
      <c r="CR909" s="16"/>
      <c r="CS909" s="16"/>
      <c r="CT909" s="16"/>
      <c r="CU909" s="16"/>
      <c r="CV909" s="16"/>
      <c r="CW909" s="16"/>
      <c r="CX909" s="16"/>
      <c r="CY909" s="16"/>
      <c r="CZ909" s="16"/>
      <c r="DA909" s="16"/>
      <c r="DB909" s="16"/>
    </row>
    <row r="910" spans="4:106" s="13" customFormat="1">
      <c r="D910" s="68"/>
      <c r="E910" s="77"/>
      <c r="F910" s="85"/>
      <c r="G910" s="16"/>
      <c r="H910" s="16"/>
      <c r="I910" s="16"/>
      <c r="J910" s="16"/>
      <c r="K910" s="16"/>
      <c r="L910" s="16"/>
      <c r="M910" s="16"/>
      <c r="N910" s="91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6"/>
      <c r="AJ910" s="16"/>
      <c r="AK910" s="16"/>
      <c r="AL910" s="16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6"/>
      <c r="AZ910" s="16"/>
      <c r="BA910" s="16"/>
      <c r="BB910" s="16"/>
      <c r="BC910" s="16"/>
      <c r="BD910" s="16"/>
      <c r="BE910" s="16"/>
      <c r="BF910" s="16"/>
      <c r="BG910" s="16"/>
      <c r="BH910" s="16"/>
      <c r="BI910" s="16"/>
      <c r="BJ910" s="16"/>
      <c r="BK910" s="16"/>
      <c r="BL910" s="16"/>
      <c r="BM910" s="16"/>
      <c r="BN910" s="16"/>
      <c r="BO910" s="16"/>
      <c r="BP910" s="16"/>
      <c r="BQ910" s="16"/>
      <c r="BR910" s="16"/>
      <c r="BS910" s="16"/>
      <c r="BT910" s="16"/>
      <c r="BU910" s="16"/>
      <c r="BV910" s="16"/>
      <c r="BW910" s="16"/>
      <c r="BX910" s="16"/>
      <c r="BY910" s="16"/>
      <c r="BZ910" s="16"/>
      <c r="CA910" s="16"/>
      <c r="CB910" s="16"/>
      <c r="CC910" s="16"/>
      <c r="CD910" s="16"/>
      <c r="CE910" s="16"/>
      <c r="CF910" s="16"/>
      <c r="CG910" s="16"/>
      <c r="CH910" s="16"/>
      <c r="CI910" s="16"/>
      <c r="CJ910" s="16"/>
      <c r="CK910" s="16"/>
      <c r="CL910" s="16"/>
      <c r="CM910" s="16"/>
      <c r="CN910" s="16"/>
      <c r="CO910" s="16"/>
      <c r="CP910" s="16"/>
      <c r="CQ910" s="16"/>
      <c r="CR910" s="16"/>
      <c r="CS910" s="16"/>
      <c r="CT910" s="16"/>
      <c r="CU910" s="16"/>
      <c r="CV910" s="16"/>
      <c r="CW910" s="16"/>
      <c r="CX910" s="16"/>
      <c r="CY910" s="16"/>
      <c r="CZ910" s="16"/>
      <c r="DA910" s="16"/>
      <c r="DB910" s="16"/>
    </row>
    <row r="911" spans="4:106" s="13" customFormat="1">
      <c r="D911" s="68"/>
      <c r="E911" s="77"/>
      <c r="F911" s="85"/>
      <c r="G911" s="16"/>
      <c r="H911" s="16"/>
      <c r="I911" s="16"/>
      <c r="J911" s="16"/>
      <c r="K911" s="16"/>
      <c r="L911" s="16"/>
      <c r="M911" s="16"/>
      <c r="N911" s="91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6"/>
      <c r="AJ911" s="16"/>
      <c r="AK911" s="16"/>
      <c r="AL911" s="16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6"/>
      <c r="AZ911" s="16"/>
      <c r="BA911" s="16"/>
      <c r="BB911" s="16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6"/>
      <c r="BP911" s="16"/>
      <c r="BQ911" s="16"/>
      <c r="BR911" s="16"/>
      <c r="BS911" s="16"/>
      <c r="BT911" s="16"/>
      <c r="BU911" s="16"/>
      <c r="BV911" s="16"/>
      <c r="BW911" s="16"/>
      <c r="BX911" s="16"/>
      <c r="BY911" s="16"/>
      <c r="BZ911" s="16"/>
      <c r="CA911" s="16"/>
      <c r="CB911" s="16"/>
      <c r="CC911" s="16"/>
      <c r="CD911" s="16"/>
      <c r="CE911" s="16"/>
      <c r="CF911" s="16"/>
      <c r="CG911" s="16"/>
      <c r="CH911" s="16"/>
      <c r="CI911" s="16"/>
      <c r="CJ911" s="16"/>
      <c r="CK911" s="16"/>
      <c r="CL911" s="16"/>
      <c r="CM911" s="16"/>
      <c r="CN911" s="16"/>
      <c r="CO911" s="16"/>
      <c r="CP911" s="16"/>
      <c r="CQ911" s="16"/>
      <c r="CR911" s="16"/>
      <c r="CS911" s="16"/>
      <c r="CT911" s="16"/>
      <c r="CU911" s="16"/>
      <c r="CV911" s="16"/>
      <c r="CW911" s="16"/>
      <c r="CX911" s="16"/>
      <c r="CY911" s="16"/>
      <c r="CZ911" s="16"/>
      <c r="DA911" s="16"/>
      <c r="DB911" s="16"/>
    </row>
    <row r="912" spans="4:106" s="13" customFormat="1">
      <c r="D912" s="68"/>
      <c r="E912" s="77"/>
      <c r="F912" s="85"/>
      <c r="G912" s="16"/>
      <c r="H912" s="16"/>
      <c r="I912" s="16"/>
      <c r="J912" s="16"/>
      <c r="K912" s="16"/>
      <c r="L912" s="16"/>
      <c r="M912" s="16"/>
      <c r="N912" s="91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6"/>
      <c r="AJ912" s="16"/>
      <c r="AK912" s="16"/>
      <c r="AL912" s="16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6"/>
      <c r="AZ912" s="16"/>
      <c r="BA912" s="16"/>
      <c r="BB912" s="16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6"/>
      <c r="BP912" s="16"/>
      <c r="BQ912" s="16"/>
      <c r="BR912" s="16"/>
      <c r="BS912" s="16"/>
      <c r="BT912" s="16"/>
      <c r="BU912" s="16"/>
      <c r="BV912" s="16"/>
      <c r="BW912" s="16"/>
      <c r="BX912" s="16"/>
      <c r="BY912" s="16"/>
      <c r="BZ912" s="16"/>
      <c r="CA912" s="16"/>
      <c r="CB912" s="16"/>
      <c r="CC912" s="16"/>
      <c r="CD912" s="16"/>
      <c r="CE912" s="16"/>
      <c r="CF912" s="16"/>
      <c r="CG912" s="16"/>
      <c r="CH912" s="16"/>
      <c r="CI912" s="16"/>
      <c r="CJ912" s="16"/>
      <c r="CK912" s="16"/>
      <c r="CL912" s="16"/>
      <c r="CM912" s="16"/>
      <c r="CN912" s="16"/>
      <c r="CO912" s="16"/>
      <c r="CP912" s="16"/>
      <c r="CQ912" s="16"/>
      <c r="CR912" s="16"/>
      <c r="CS912" s="16"/>
      <c r="CT912" s="16"/>
      <c r="CU912" s="16"/>
      <c r="CV912" s="16"/>
      <c r="CW912" s="16"/>
      <c r="CX912" s="16"/>
      <c r="CY912" s="16"/>
      <c r="CZ912" s="16"/>
      <c r="DA912" s="16"/>
      <c r="DB912" s="16"/>
    </row>
    <row r="913" spans="4:106" s="13" customFormat="1">
      <c r="D913" s="68"/>
      <c r="E913" s="77"/>
      <c r="F913" s="85"/>
      <c r="G913" s="16"/>
      <c r="H913" s="16"/>
      <c r="I913" s="16"/>
      <c r="J913" s="16"/>
      <c r="K913" s="16"/>
      <c r="L913" s="16"/>
      <c r="M913" s="16"/>
      <c r="N913" s="91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6"/>
      <c r="AJ913" s="16"/>
      <c r="AK913" s="16"/>
      <c r="AL913" s="16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6"/>
      <c r="AZ913" s="16"/>
      <c r="BA913" s="16"/>
      <c r="BB913" s="16"/>
      <c r="BC913" s="16"/>
      <c r="BD913" s="16"/>
      <c r="BE913" s="16"/>
      <c r="BF913" s="16"/>
      <c r="BG913" s="16"/>
      <c r="BH913" s="16"/>
      <c r="BI913" s="16"/>
      <c r="BJ913" s="16"/>
      <c r="BK913" s="16"/>
      <c r="BL913" s="16"/>
      <c r="BM913" s="16"/>
      <c r="BN913" s="16"/>
      <c r="BO913" s="16"/>
      <c r="BP913" s="16"/>
      <c r="BQ913" s="16"/>
      <c r="BR913" s="16"/>
      <c r="BS913" s="16"/>
      <c r="BT913" s="16"/>
      <c r="BU913" s="16"/>
      <c r="BV913" s="16"/>
      <c r="BW913" s="16"/>
      <c r="BX913" s="16"/>
      <c r="BY913" s="16"/>
      <c r="BZ913" s="16"/>
      <c r="CA913" s="16"/>
      <c r="CB913" s="16"/>
      <c r="CC913" s="16"/>
      <c r="CD913" s="16"/>
      <c r="CE913" s="16"/>
      <c r="CF913" s="16"/>
      <c r="CG913" s="16"/>
      <c r="CH913" s="16"/>
      <c r="CI913" s="16"/>
      <c r="CJ913" s="16"/>
      <c r="CK913" s="16"/>
      <c r="CL913" s="16"/>
      <c r="CM913" s="16"/>
      <c r="CN913" s="16"/>
      <c r="CO913" s="16"/>
      <c r="CP913" s="16"/>
      <c r="CQ913" s="16"/>
      <c r="CR913" s="16"/>
      <c r="CS913" s="16"/>
      <c r="CT913" s="16"/>
      <c r="CU913" s="16"/>
      <c r="CV913" s="16"/>
      <c r="CW913" s="16"/>
      <c r="CX913" s="16"/>
      <c r="CY913" s="16"/>
      <c r="CZ913" s="16"/>
      <c r="DA913" s="16"/>
      <c r="DB913" s="16"/>
    </row>
    <row r="914" spans="4:106" s="13" customFormat="1">
      <c r="D914" s="68"/>
      <c r="E914" s="77"/>
      <c r="F914" s="85"/>
      <c r="G914" s="16"/>
      <c r="H914" s="16"/>
      <c r="I914" s="16"/>
      <c r="J914" s="16"/>
      <c r="K914" s="16"/>
      <c r="L914" s="16"/>
      <c r="M914" s="16"/>
      <c r="N914" s="91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6"/>
      <c r="AJ914" s="16"/>
      <c r="AK914" s="16"/>
      <c r="AL914" s="16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6"/>
      <c r="AZ914" s="16"/>
      <c r="BA914" s="16"/>
      <c r="BB914" s="16"/>
      <c r="BC914" s="16"/>
      <c r="BD914" s="16"/>
      <c r="BE914" s="16"/>
      <c r="BF914" s="16"/>
      <c r="BG914" s="16"/>
      <c r="BH914" s="16"/>
      <c r="BI914" s="16"/>
      <c r="BJ914" s="16"/>
      <c r="BK914" s="16"/>
      <c r="BL914" s="16"/>
      <c r="BM914" s="16"/>
      <c r="BN914" s="16"/>
      <c r="BO914" s="16"/>
      <c r="BP914" s="16"/>
      <c r="BQ914" s="16"/>
      <c r="BR914" s="16"/>
      <c r="BS914" s="16"/>
      <c r="BT914" s="16"/>
      <c r="BU914" s="16"/>
      <c r="BV914" s="16"/>
      <c r="BW914" s="16"/>
      <c r="BX914" s="16"/>
      <c r="BY914" s="16"/>
      <c r="BZ914" s="16"/>
      <c r="CA914" s="16"/>
      <c r="CB914" s="16"/>
      <c r="CC914" s="16"/>
      <c r="CD914" s="16"/>
      <c r="CE914" s="16"/>
      <c r="CF914" s="16"/>
      <c r="CG914" s="16"/>
      <c r="CH914" s="16"/>
      <c r="CI914" s="16"/>
      <c r="CJ914" s="16"/>
      <c r="CK914" s="16"/>
      <c r="CL914" s="16"/>
      <c r="CM914" s="16"/>
      <c r="CN914" s="16"/>
      <c r="CO914" s="16"/>
      <c r="CP914" s="16"/>
      <c r="CQ914" s="16"/>
      <c r="CR914" s="16"/>
      <c r="CS914" s="16"/>
      <c r="CT914" s="16"/>
      <c r="CU914" s="16"/>
      <c r="CV914" s="16"/>
      <c r="CW914" s="16"/>
      <c r="CX914" s="16"/>
      <c r="CY914" s="16"/>
      <c r="CZ914" s="16"/>
      <c r="DA914" s="16"/>
      <c r="DB914" s="16"/>
    </row>
    <row r="915" spans="4:106" s="13" customFormat="1">
      <c r="D915" s="68"/>
      <c r="E915" s="77"/>
      <c r="F915" s="85"/>
      <c r="G915" s="16"/>
      <c r="H915" s="16"/>
      <c r="I915" s="16"/>
      <c r="J915" s="16"/>
      <c r="K915" s="16"/>
      <c r="L915" s="16"/>
      <c r="M915" s="16"/>
      <c r="N915" s="91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6"/>
      <c r="AJ915" s="16"/>
      <c r="AK915" s="16"/>
      <c r="AL915" s="16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6"/>
      <c r="AZ915" s="16"/>
      <c r="BA915" s="16"/>
      <c r="BB915" s="16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  <c r="BO915" s="16"/>
      <c r="BP915" s="16"/>
      <c r="BQ915" s="16"/>
      <c r="BR915" s="16"/>
      <c r="BS915" s="16"/>
      <c r="BT915" s="16"/>
      <c r="BU915" s="16"/>
      <c r="BV915" s="16"/>
      <c r="BW915" s="16"/>
      <c r="BX915" s="16"/>
      <c r="BY915" s="16"/>
      <c r="BZ915" s="16"/>
      <c r="CA915" s="16"/>
      <c r="CB915" s="16"/>
      <c r="CC915" s="16"/>
      <c r="CD915" s="16"/>
      <c r="CE915" s="16"/>
      <c r="CF915" s="16"/>
      <c r="CG915" s="16"/>
      <c r="CH915" s="16"/>
      <c r="CI915" s="16"/>
      <c r="CJ915" s="16"/>
      <c r="CK915" s="16"/>
      <c r="CL915" s="16"/>
      <c r="CM915" s="16"/>
      <c r="CN915" s="16"/>
      <c r="CO915" s="16"/>
      <c r="CP915" s="16"/>
      <c r="CQ915" s="16"/>
      <c r="CR915" s="16"/>
      <c r="CS915" s="16"/>
      <c r="CT915" s="16"/>
      <c r="CU915" s="16"/>
      <c r="CV915" s="16"/>
      <c r="CW915" s="16"/>
      <c r="CX915" s="16"/>
      <c r="CY915" s="16"/>
      <c r="CZ915" s="16"/>
      <c r="DA915" s="16"/>
      <c r="DB915" s="16"/>
    </row>
    <row r="916" spans="4:106" s="13" customFormat="1">
      <c r="D916" s="68"/>
      <c r="E916" s="77"/>
      <c r="F916" s="85"/>
      <c r="G916" s="16"/>
      <c r="H916" s="16"/>
      <c r="I916" s="16"/>
      <c r="J916" s="16"/>
      <c r="K916" s="16"/>
      <c r="L916" s="16"/>
      <c r="M916" s="16"/>
      <c r="N916" s="91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6"/>
      <c r="AJ916" s="16"/>
      <c r="AK916" s="16"/>
      <c r="AL916" s="16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6"/>
      <c r="AZ916" s="16"/>
      <c r="BA916" s="16"/>
      <c r="BB916" s="16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6"/>
      <c r="BP916" s="16"/>
      <c r="BQ916" s="16"/>
      <c r="BR916" s="16"/>
      <c r="BS916" s="16"/>
      <c r="BT916" s="16"/>
      <c r="BU916" s="16"/>
      <c r="BV916" s="16"/>
      <c r="BW916" s="16"/>
      <c r="BX916" s="16"/>
      <c r="BY916" s="16"/>
      <c r="BZ916" s="16"/>
      <c r="CA916" s="16"/>
      <c r="CB916" s="16"/>
      <c r="CC916" s="16"/>
      <c r="CD916" s="16"/>
      <c r="CE916" s="16"/>
      <c r="CF916" s="16"/>
      <c r="CG916" s="16"/>
      <c r="CH916" s="16"/>
      <c r="CI916" s="16"/>
      <c r="CJ916" s="16"/>
      <c r="CK916" s="16"/>
      <c r="CL916" s="16"/>
      <c r="CM916" s="16"/>
      <c r="CN916" s="16"/>
      <c r="CO916" s="16"/>
      <c r="CP916" s="16"/>
      <c r="CQ916" s="16"/>
      <c r="CR916" s="16"/>
      <c r="CS916" s="16"/>
      <c r="CT916" s="16"/>
      <c r="CU916" s="16"/>
      <c r="CV916" s="16"/>
      <c r="CW916" s="16"/>
      <c r="CX916" s="16"/>
      <c r="CY916" s="16"/>
      <c r="CZ916" s="16"/>
      <c r="DA916" s="16"/>
      <c r="DB916" s="16"/>
    </row>
    <row r="917" spans="4:106" s="13" customFormat="1">
      <c r="D917" s="68"/>
      <c r="E917" s="77"/>
      <c r="F917" s="85"/>
      <c r="G917" s="16"/>
      <c r="H917" s="16"/>
      <c r="I917" s="16"/>
      <c r="J917" s="16"/>
      <c r="K917" s="16"/>
      <c r="L917" s="16"/>
      <c r="M917" s="16"/>
      <c r="N917" s="91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6"/>
      <c r="AJ917" s="16"/>
      <c r="AK917" s="16"/>
      <c r="AL917" s="16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6"/>
      <c r="AZ917" s="16"/>
      <c r="BA917" s="16"/>
      <c r="BB917" s="16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6"/>
      <c r="BP917" s="16"/>
      <c r="BQ917" s="16"/>
      <c r="BR917" s="16"/>
      <c r="BS917" s="16"/>
      <c r="BT917" s="16"/>
      <c r="BU917" s="16"/>
      <c r="BV917" s="16"/>
      <c r="BW917" s="16"/>
      <c r="BX917" s="16"/>
      <c r="BY917" s="16"/>
      <c r="BZ917" s="16"/>
      <c r="CA917" s="16"/>
      <c r="CB917" s="16"/>
      <c r="CC917" s="16"/>
      <c r="CD917" s="16"/>
      <c r="CE917" s="16"/>
      <c r="CF917" s="16"/>
      <c r="CG917" s="16"/>
      <c r="CH917" s="16"/>
      <c r="CI917" s="16"/>
      <c r="CJ917" s="16"/>
      <c r="CK917" s="16"/>
      <c r="CL917" s="16"/>
      <c r="CM917" s="16"/>
      <c r="CN917" s="16"/>
      <c r="CO917" s="16"/>
      <c r="CP917" s="16"/>
      <c r="CQ917" s="16"/>
      <c r="CR917" s="16"/>
      <c r="CS917" s="16"/>
      <c r="CT917" s="16"/>
      <c r="CU917" s="16"/>
      <c r="CV917" s="16"/>
      <c r="CW917" s="16"/>
      <c r="CX917" s="16"/>
      <c r="CY917" s="16"/>
      <c r="CZ917" s="16"/>
      <c r="DA917" s="16"/>
      <c r="DB917" s="16"/>
    </row>
    <row r="918" spans="4:106" s="13" customFormat="1">
      <c r="D918" s="68"/>
      <c r="E918" s="77"/>
      <c r="F918" s="85"/>
      <c r="G918" s="16"/>
      <c r="H918" s="16"/>
      <c r="I918" s="16"/>
      <c r="J918" s="16"/>
      <c r="K918" s="16"/>
      <c r="L918" s="16"/>
      <c r="M918" s="16"/>
      <c r="N918" s="91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6"/>
      <c r="AJ918" s="16"/>
      <c r="AK918" s="16"/>
      <c r="AL918" s="16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6"/>
      <c r="AZ918" s="16"/>
      <c r="BA918" s="16"/>
      <c r="BB918" s="16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  <c r="BO918" s="16"/>
      <c r="BP918" s="16"/>
      <c r="BQ918" s="16"/>
      <c r="BR918" s="16"/>
      <c r="BS918" s="16"/>
      <c r="BT918" s="16"/>
      <c r="BU918" s="16"/>
      <c r="BV918" s="16"/>
      <c r="BW918" s="16"/>
      <c r="BX918" s="16"/>
      <c r="BY918" s="16"/>
      <c r="BZ918" s="16"/>
      <c r="CA918" s="16"/>
      <c r="CB918" s="16"/>
      <c r="CC918" s="16"/>
      <c r="CD918" s="16"/>
      <c r="CE918" s="16"/>
      <c r="CF918" s="16"/>
      <c r="CG918" s="16"/>
      <c r="CH918" s="16"/>
      <c r="CI918" s="16"/>
      <c r="CJ918" s="16"/>
      <c r="CK918" s="16"/>
      <c r="CL918" s="16"/>
      <c r="CM918" s="16"/>
      <c r="CN918" s="16"/>
      <c r="CO918" s="16"/>
      <c r="CP918" s="16"/>
      <c r="CQ918" s="16"/>
      <c r="CR918" s="16"/>
      <c r="CS918" s="16"/>
      <c r="CT918" s="16"/>
      <c r="CU918" s="16"/>
      <c r="CV918" s="16"/>
      <c r="CW918" s="16"/>
      <c r="CX918" s="16"/>
      <c r="CY918" s="16"/>
      <c r="CZ918" s="16"/>
      <c r="DA918" s="16"/>
      <c r="DB918" s="16"/>
    </row>
    <row r="919" spans="4:106" s="13" customFormat="1">
      <c r="D919" s="68"/>
      <c r="E919" s="77"/>
      <c r="F919" s="85"/>
      <c r="G919" s="16"/>
      <c r="H919" s="16"/>
      <c r="I919" s="16"/>
      <c r="J919" s="16"/>
      <c r="K919" s="16"/>
      <c r="L919" s="16"/>
      <c r="M919" s="16"/>
      <c r="N919" s="91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6"/>
      <c r="AJ919" s="16"/>
      <c r="AK919" s="16"/>
      <c r="AL919" s="16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6"/>
      <c r="AZ919" s="16"/>
      <c r="BA919" s="16"/>
      <c r="BB919" s="16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6"/>
      <c r="BP919" s="16"/>
      <c r="BQ919" s="16"/>
      <c r="BR919" s="16"/>
      <c r="BS919" s="16"/>
      <c r="BT919" s="16"/>
      <c r="BU919" s="16"/>
      <c r="BV919" s="16"/>
      <c r="BW919" s="16"/>
      <c r="BX919" s="16"/>
      <c r="BY919" s="16"/>
      <c r="BZ919" s="16"/>
      <c r="CA919" s="16"/>
      <c r="CB919" s="16"/>
      <c r="CC919" s="16"/>
      <c r="CD919" s="16"/>
      <c r="CE919" s="16"/>
      <c r="CF919" s="16"/>
      <c r="CG919" s="16"/>
      <c r="CH919" s="16"/>
      <c r="CI919" s="16"/>
      <c r="CJ919" s="16"/>
      <c r="CK919" s="16"/>
      <c r="CL919" s="16"/>
      <c r="CM919" s="16"/>
      <c r="CN919" s="16"/>
      <c r="CO919" s="16"/>
      <c r="CP919" s="16"/>
      <c r="CQ919" s="16"/>
      <c r="CR919" s="16"/>
      <c r="CS919" s="16"/>
      <c r="CT919" s="16"/>
      <c r="CU919" s="16"/>
      <c r="CV919" s="16"/>
      <c r="CW919" s="16"/>
      <c r="CX919" s="16"/>
      <c r="CY919" s="16"/>
      <c r="CZ919" s="16"/>
      <c r="DA919" s="16"/>
      <c r="DB919" s="16"/>
    </row>
    <row r="920" spans="4:106" s="13" customFormat="1">
      <c r="D920" s="68"/>
      <c r="E920" s="77"/>
      <c r="F920" s="85"/>
      <c r="G920" s="16"/>
      <c r="H920" s="16"/>
      <c r="I920" s="16"/>
      <c r="J920" s="16"/>
      <c r="K920" s="16"/>
      <c r="L920" s="16"/>
      <c r="M920" s="16"/>
      <c r="N920" s="91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6"/>
      <c r="AJ920" s="16"/>
      <c r="AK920" s="16"/>
      <c r="AL920" s="16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6"/>
      <c r="AZ920" s="16"/>
      <c r="BA920" s="16"/>
      <c r="BB920" s="16"/>
      <c r="BC920" s="16"/>
      <c r="BD920" s="16"/>
      <c r="BE920" s="16"/>
      <c r="BF920" s="16"/>
      <c r="BG920" s="16"/>
      <c r="BH920" s="16"/>
      <c r="BI920" s="16"/>
      <c r="BJ920" s="16"/>
      <c r="BK920" s="16"/>
      <c r="BL920" s="16"/>
      <c r="BM920" s="16"/>
      <c r="BN920" s="16"/>
      <c r="BO920" s="16"/>
      <c r="BP920" s="16"/>
      <c r="BQ920" s="16"/>
      <c r="BR920" s="16"/>
      <c r="BS920" s="16"/>
      <c r="BT920" s="16"/>
      <c r="BU920" s="16"/>
      <c r="BV920" s="16"/>
      <c r="BW920" s="16"/>
      <c r="BX920" s="16"/>
      <c r="BY920" s="16"/>
      <c r="BZ920" s="16"/>
      <c r="CA920" s="16"/>
      <c r="CB920" s="16"/>
      <c r="CC920" s="16"/>
      <c r="CD920" s="16"/>
      <c r="CE920" s="16"/>
      <c r="CF920" s="16"/>
      <c r="CG920" s="16"/>
      <c r="CH920" s="16"/>
      <c r="CI920" s="16"/>
      <c r="CJ920" s="16"/>
      <c r="CK920" s="16"/>
      <c r="CL920" s="16"/>
      <c r="CM920" s="16"/>
      <c r="CN920" s="16"/>
      <c r="CO920" s="16"/>
      <c r="CP920" s="16"/>
      <c r="CQ920" s="16"/>
      <c r="CR920" s="16"/>
      <c r="CS920" s="16"/>
      <c r="CT920" s="16"/>
      <c r="CU920" s="16"/>
      <c r="CV920" s="16"/>
      <c r="CW920" s="16"/>
      <c r="CX920" s="16"/>
      <c r="CY920" s="16"/>
      <c r="CZ920" s="16"/>
      <c r="DA920" s="16"/>
      <c r="DB920" s="16"/>
    </row>
    <row r="921" spans="4:106" s="13" customFormat="1">
      <c r="D921" s="68"/>
      <c r="E921" s="77"/>
      <c r="F921" s="85"/>
      <c r="G921" s="16"/>
      <c r="H921" s="16"/>
      <c r="I921" s="16"/>
      <c r="J921" s="16"/>
      <c r="K921" s="16"/>
      <c r="L921" s="16"/>
      <c r="M921" s="16"/>
      <c r="N921" s="91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6"/>
      <c r="AJ921" s="16"/>
      <c r="AK921" s="16"/>
      <c r="AL921" s="16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6"/>
      <c r="AZ921" s="16"/>
      <c r="BA921" s="16"/>
      <c r="BB921" s="16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  <c r="BO921" s="16"/>
      <c r="BP921" s="16"/>
      <c r="BQ921" s="16"/>
      <c r="BR921" s="16"/>
      <c r="BS921" s="16"/>
      <c r="BT921" s="16"/>
      <c r="BU921" s="16"/>
      <c r="BV921" s="16"/>
      <c r="BW921" s="16"/>
      <c r="BX921" s="16"/>
      <c r="BY921" s="16"/>
      <c r="BZ921" s="16"/>
      <c r="CA921" s="16"/>
      <c r="CB921" s="16"/>
      <c r="CC921" s="16"/>
      <c r="CD921" s="16"/>
      <c r="CE921" s="16"/>
      <c r="CF921" s="16"/>
      <c r="CG921" s="16"/>
      <c r="CH921" s="16"/>
      <c r="CI921" s="16"/>
      <c r="CJ921" s="16"/>
      <c r="CK921" s="16"/>
      <c r="CL921" s="16"/>
      <c r="CM921" s="16"/>
      <c r="CN921" s="16"/>
      <c r="CO921" s="16"/>
      <c r="CP921" s="16"/>
      <c r="CQ921" s="16"/>
      <c r="CR921" s="16"/>
      <c r="CS921" s="16"/>
      <c r="CT921" s="16"/>
      <c r="CU921" s="16"/>
      <c r="CV921" s="16"/>
      <c r="CW921" s="16"/>
      <c r="CX921" s="16"/>
      <c r="CY921" s="16"/>
      <c r="CZ921" s="16"/>
      <c r="DA921" s="16"/>
      <c r="DB921" s="16"/>
    </row>
    <row r="922" spans="4:106" s="13" customFormat="1">
      <c r="D922" s="68"/>
      <c r="E922" s="77"/>
      <c r="F922" s="85"/>
      <c r="G922" s="16"/>
      <c r="H922" s="16"/>
      <c r="I922" s="16"/>
      <c r="J922" s="16"/>
      <c r="K922" s="16"/>
      <c r="L922" s="16"/>
      <c r="M922" s="16"/>
      <c r="N922" s="91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6"/>
      <c r="AJ922" s="16"/>
      <c r="AK922" s="16"/>
      <c r="AL922" s="16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6"/>
      <c r="AZ922" s="16"/>
      <c r="BA922" s="16"/>
      <c r="BB922" s="16"/>
      <c r="BC922" s="16"/>
      <c r="BD922" s="16"/>
      <c r="BE922" s="16"/>
      <c r="BF922" s="16"/>
      <c r="BG922" s="16"/>
      <c r="BH922" s="16"/>
      <c r="BI922" s="16"/>
      <c r="BJ922" s="16"/>
      <c r="BK922" s="16"/>
      <c r="BL922" s="16"/>
      <c r="BM922" s="16"/>
      <c r="BN922" s="16"/>
      <c r="BO922" s="16"/>
      <c r="BP922" s="16"/>
      <c r="BQ922" s="16"/>
      <c r="BR922" s="16"/>
      <c r="BS922" s="16"/>
      <c r="BT922" s="16"/>
      <c r="BU922" s="16"/>
      <c r="BV922" s="16"/>
      <c r="BW922" s="16"/>
      <c r="BX922" s="16"/>
      <c r="BY922" s="16"/>
      <c r="BZ922" s="16"/>
      <c r="CA922" s="16"/>
      <c r="CB922" s="16"/>
      <c r="CC922" s="16"/>
      <c r="CD922" s="16"/>
      <c r="CE922" s="16"/>
      <c r="CF922" s="16"/>
      <c r="CG922" s="16"/>
      <c r="CH922" s="16"/>
      <c r="CI922" s="16"/>
      <c r="CJ922" s="16"/>
      <c r="CK922" s="16"/>
      <c r="CL922" s="16"/>
      <c r="CM922" s="16"/>
      <c r="CN922" s="16"/>
      <c r="CO922" s="16"/>
      <c r="CP922" s="16"/>
      <c r="CQ922" s="16"/>
      <c r="CR922" s="16"/>
      <c r="CS922" s="16"/>
      <c r="CT922" s="16"/>
      <c r="CU922" s="16"/>
      <c r="CV922" s="16"/>
      <c r="CW922" s="16"/>
      <c r="CX922" s="16"/>
      <c r="CY922" s="16"/>
      <c r="CZ922" s="16"/>
      <c r="DA922" s="16"/>
      <c r="DB922" s="16"/>
    </row>
    <row r="923" spans="4:106" s="13" customFormat="1">
      <c r="D923" s="68"/>
      <c r="E923" s="77"/>
      <c r="F923" s="85"/>
      <c r="G923" s="16"/>
      <c r="H923" s="16"/>
      <c r="I923" s="16"/>
      <c r="J923" s="16"/>
      <c r="K923" s="16"/>
      <c r="L923" s="16"/>
      <c r="M923" s="16"/>
      <c r="N923" s="91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6"/>
      <c r="AJ923" s="16"/>
      <c r="AK923" s="16"/>
      <c r="AL923" s="16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6"/>
      <c r="AZ923" s="16"/>
      <c r="BA923" s="16"/>
      <c r="BB923" s="16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  <c r="BO923" s="16"/>
      <c r="BP923" s="16"/>
      <c r="BQ923" s="16"/>
      <c r="BR923" s="16"/>
      <c r="BS923" s="16"/>
      <c r="BT923" s="16"/>
      <c r="BU923" s="16"/>
      <c r="BV923" s="16"/>
      <c r="BW923" s="16"/>
      <c r="BX923" s="16"/>
      <c r="BY923" s="16"/>
      <c r="BZ923" s="16"/>
      <c r="CA923" s="16"/>
      <c r="CB923" s="16"/>
      <c r="CC923" s="16"/>
      <c r="CD923" s="16"/>
      <c r="CE923" s="16"/>
      <c r="CF923" s="16"/>
      <c r="CG923" s="16"/>
      <c r="CH923" s="16"/>
      <c r="CI923" s="16"/>
      <c r="CJ923" s="16"/>
      <c r="CK923" s="16"/>
      <c r="CL923" s="16"/>
      <c r="CM923" s="16"/>
      <c r="CN923" s="16"/>
      <c r="CO923" s="16"/>
      <c r="CP923" s="16"/>
      <c r="CQ923" s="16"/>
      <c r="CR923" s="16"/>
      <c r="CS923" s="16"/>
      <c r="CT923" s="16"/>
      <c r="CU923" s="16"/>
      <c r="CV923" s="16"/>
      <c r="CW923" s="16"/>
      <c r="CX923" s="16"/>
      <c r="CY923" s="16"/>
      <c r="CZ923" s="16"/>
      <c r="DA923" s="16"/>
      <c r="DB923" s="16"/>
    </row>
    <row r="924" spans="4:106" s="13" customFormat="1">
      <c r="D924" s="68"/>
      <c r="E924" s="77"/>
      <c r="F924" s="85"/>
      <c r="G924" s="16"/>
      <c r="H924" s="16"/>
      <c r="I924" s="16"/>
      <c r="J924" s="16"/>
      <c r="K924" s="16"/>
      <c r="L924" s="16"/>
      <c r="M924" s="16"/>
      <c r="N924" s="91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  <c r="AD924" s="16"/>
      <c r="AE924" s="16"/>
      <c r="AF924" s="16"/>
      <c r="AG924" s="16"/>
      <c r="AH924" s="16"/>
      <c r="AI924" s="16"/>
      <c r="AJ924" s="16"/>
      <c r="AK924" s="16"/>
      <c r="AL924" s="16"/>
      <c r="AM924" s="16"/>
      <c r="AN924" s="16"/>
      <c r="AO924" s="16"/>
      <c r="AP924" s="16"/>
      <c r="AQ924" s="16"/>
      <c r="AR924" s="16"/>
      <c r="AS924" s="16"/>
      <c r="AT924" s="16"/>
      <c r="AU924" s="16"/>
      <c r="AV924" s="16"/>
      <c r="AW924" s="16"/>
      <c r="AX924" s="16"/>
      <c r="AY924" s="16"/>
      <c r="AZ924" s="16"/>
      <c r="BA924" s="16"/>
      <c r="BB924" s="16"/>
      <c r="BC924" s="16"/>
      <c r="BD924" s="16"/>
      <c r="BE924" s="16"/>
      <c r="BF924" s="16"/>
      <c r="BG924" s="16"/>
      <c r="BH924" s="16"/>
      <c r="BI924" s="16"/>
      <c r="BJ924" s="16"/>
      <c r="BK924" s="16"/>
      <c r="BL924" s="16"/>
      <c r="BM924" s="16"/>
      <c r="BN924" s="16"/>
      <c r="BO924" s="16"/>
      <c r="BP924" s="16"/>
      <c r="BQ924" s="16"/>
      <c r="BR924" s="16"/>
      <c r="BS924" s="16"/>
      <c r="BT924" s="16"/>
      <c r="BU924" s="16"/>
      <c r="BV924" s="16"/>
      <c r="BW924" s="16"/>
      <c r="BX924" s="16"/>
      <c r="BY924" s="16"/>
      <c r="BZ924" s="16"/>
      <c r="CA924" s="16"/>
      <c r="CB924" s="16"/>
      <c r="CC924" s="16"/>
      <c r="CD924" s="16"/>
      <c r="CE924" s="16"/>
      <c r="CF924" s="16"/>
      <c r="CG924" s="16"/>
      <c r="CH924" s="16"/>
      <c r="CI924" s="16"/>
      <c r="CJ924" s="16"/>
      <c r="CK924" s="16"/>
      <c r="CL924" s="16"/>
      <c r="CM924" s="16"/>
      <c r="CN924" s="16"/>
      <c r="CO924" s="16"/>
      <c r="CP924" s="16"/>
      <c r="CQ924" s="16"/>
      <c r="CR924" s="16"/>
      <c r="CS924" s="16"/>
      <c r="CT924" s="16"/>
      <c r="CU924" s="16"/>
      <c r="CV924" s="16"/>
      <c r="CW924" s="16"/>
      <c r="CX924" s="16"/>
      <c r="CY924" s="16"/>
      <c r="CZ924" s="16"/>
      <c r="DA924" s="16"/>
      <c r="DB924" s="16"/>
    </row>
    <row r="925" spans="4:106" s="13" customFormat="1">
      <c r="D925" s="68"/>
      <c r="E925" s="77"/>
      <c r="F925" s="85"/>
      <c r="G925" s="16"/>
      <c r="H925" s="16"/>
      <c r="I925" s="16"/>
      <c r="J925" s="16"/>
      <c r="K925" s="16"/>
      <c r="L925" s="16"/>
      <c r="M925" s="16"/>
      <c r="N925" s="91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6"/>
      <c r="AJ925" s="16"/>
      <c r="AK925" s="16"/>
      <c r="AL925" s="16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6"/>
      <c r="AZ925" s="16"/>
      <c r="BA925" s="16"/>
      <c r="BB925" s="16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/>
      <c r="BN925" s="16"/>
      <c r="BO925" s="16"/>
      <c r="BP925" s="16"/>
      <c r="BQ925" s="16"/>
      <c r="BR925" s="16"/>
      <c r="BS925" s="16"/>
      <c r="BT925" s="16"/>
      <c r="BU925" s="16"/>
      <c r="BV925" s="16"/>
      <c r="BW925" s="16"/>
      <c r="BX925" s="16"/>
      <c r="BY925" s="16"/>
      <c r="BZ925" s="16"/>
      <c r="CA925" s="16"/>
      <c r="CB925" s="16"/>
      <c r="CC925" s="16"/>
      <c r="CD925" s="16"/>
      <c r="CE925" s="16"/>
      <c r="CF925" s="16"/>
      <c r="CG925" s="16"/>
      <c r="CH925" s="16"/>
      <c r="CI925" s="16"/>
      <c r="CJ925" s="16"/>
      <c r="CK925" s="16"/>
      <c r="CL925" s="16"/>
      <c r="CM925" s="16"/>
      <c r="CN925" s="16"/>
      <c r="CO925" s="16"/>
      <c r="CP925" s="16"/>
      <c r="CQ925" s="16"/>
      <c r="CR925" s="16"/>
      <c r="CS925" s="16"/>
      <c r="CT925" s="16"/>
      <c r="CU925" s="16"/>
      <c r="CV925" s="16"/>
      <c r="CW925" s="16"/>
      <c r="CX925" s="16"/>
      <c r="CY925" s="16"/>
      <c r="CZ925" s="16"/>
      <c r="DA925" s="16"/>
      <c r="DB925" s="16"/>
    </row>
    <row r="926" spans="4:106" s="13" customFormat="1">
      <c r="D926" s="68"/>
      <c r="E926" s="77"/>
      <c r="F926" s="85"/>
      <c r="G926" s="16"/>
      <c r="H926" s="16"/>
      <c r="I926" s="16"/>
      <c r="J926" s="16"/>
      <c r="K926" s="16"/>
      <c r="L926" s="16"/>
      <c r="M926" s="16"/>
      <c r="N926" s="91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6"/>
      <c r="AJ926" s="16"/>
      <c r="AK926" s="16"/>
      <c r="AL926" s="16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6"/>
      <c r="AZ926" s="16"/>
      <c r="BA926" s="16"/>
      <c r="BB926" s="16"/>
      <c r="BC926" s="16"/>
      <c r="BD926" s="16"/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6"/>
      <c r="BP926" s="16"/>
      <c r="BQ926" s="16"/>
      <c r="BR926" s="16"/>
      <c r="BS926" s="16"/>
      <c r="BT926" s="16"/>
      <c r="BU926" s="16"/>
      <c r="BV926" s="16"/>
      <c r="BW926" s="16"/>
      <c r="BX926" s="16"/>
      <c r="BY926" s="16"/>
      <c r="BZ926" s="16"/>
      <c r="CA926" s="16"/>
      <c r="CB926" s="16"/>
      <c r="CC926" s="16"/>
      <c r="CD926" s="16"/>
      <c r="CE926" s="16"/>
      <c r="CF926" s="16"/>
      <c r="CG926" s="16"/>
      <c r="CH926" s="16"/>
      <c r="CI926" s="16"/>
      <c r="CJ926" s="16"/>
      <c r="CK926" s="16"/>
      <c r="CL926" s="16"/>
      <c r="CM926" s="16"/>
      <c r="CN926" s="16"/>
      <c r="CO926" s="16"/>
      <c r="CP926" s="16"/>
      <c r="CQ926" s="16"/>
      <c r="CR926" s="16"/>
      <c r="CS926" s="16"/>
      <c r="CT926" s="16"/>
      <c r="CU926" s="16"/>
      <c r="CV926" s="16"/>
      <c r="CW926" s="16"/>
      <c r="CX926" s="16"/>
      <c r="CY926" s="16"/>
      <c r="CZ926" s="16"/>
      <c r="DA926" s="16"/>
      <c r="DB926" s="16"/>
    </row>
    <row r="927" spans="4:106" s="13" customFormat="1">
      <c r="D927" s="68"/>
      <c r="E927" s="77"/>
      <c r="F927" s="85"/>
      <c r="G927" s="16"/>
      <c r="H927" s="16"/>
      <c r="I927" s="16"/>
      <c r="J927" s="16"/>
      <c r="K927" s="16"/>
      <c r="L927" s="16"/>
      <c r="M927" s="16"/>
      <c r="N927" s="91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  <c r="AD927" s="16"/>
      <c r="AE927" s="16"/>
      <c r="AF927" s="16"/>
      <c r="AG927" s="16"/>
      <c r="AH927" s="16"/>
      <c r="AI927" s="16"/>
      <c r="AJ927" s="16"/>
      <c r="AK927" s="16"/>
      <c r="AL927" s="16"/>
      <c r="AM927" s="16"/>
      <c r="AN927" s="16"/>
      <c r="AO927" s="16"/>
      <c r="AP927" s="16"/>
      <c r="AQ927" s="16"/>
      <c r="AR927" s="16"/>
      <c r="AS927" s="16"/>
      <c r="AT927" s="16"/>
      <c r="AU927" s="16"/>
      <c r="AV927" s="16"/>
      <c r="AW927" s="16"/>
      <c r="AX927" s="16"/>
      <c r="AY927" s="16"/>
      <c r="AZ927" s="16"/>
      <c r="BA927" s="16"/>
      <c r="BB927" s="16"/>
      <c r="BC927" s="16"/>
      <c r="BD927" s="16"/>
      <c r="BE927" s="16"/>
      <c r="BF927" s="16"/>
      <c r="BG927" s="16"/>
      <c r="BH927" s="16"/>
      <c r="BI927" s="16"/>
      <c r="BJ927" s="16"/>
      <c r="BK927" s="16"/>
      <c r="BL927" s="16"/>
      <c r="BM927" s="16"/>
      <c r="BN927" s="16"/>
      <c r="BO927" s="16"/>
      <c r="BP927" s="16"/>
      <c r="BQ927" s="16"/>
      <c r="BR927" s="16"/>
      <c r="BS927" s="16"/>
      <c r="BT927" s="16"/>
      <c r="BU927" s="16"/>
      <c r="BV927" s="16"/>
      <c r="BW927" s="16"/>
      <c r="BX927" s="16"/>
      <c r="BY927" s="16"/>
      <c r="BZ927" s="16"/>
      <c r="CA927" s="16"/>
      <c r="CB927" s="16"/>
      <c r="CC927" s="16"/>
      <c r="CD927" s="16"/>
      <c r="CE927" s="16"/>
      <c r="CF927" s="16"/>
      <c r="CG927" s="16"/>
      <c r="CH927" s="16"/>
      <c r="CI927" s="16"/>
      <c r="CJ927" s="16"/>
      <c r="CK927" s="16"/>
      <c r="CL927" s="16"/>
      <c r="CM927" s="16"/>
      <c r="CN927" s="16"/>
      <c r="CO927" s="16"/>
      <c r="CP927" s="16"/>
      <c r="CQ927" s="16"/>
      <c r="CR927" s="16"/>
      <c r="CS927" s="16"/>
      <c r="CT927" s="16"/>
      <c r="CU927" s="16"/>
      <c r="CV927" s="16"/>
      <c r="CW927" s="16"/>
      <c r="CX927" s="16"/>
      <c r="CY927" s="16"/>
      <c r="CZ927" s="16"/>
      <c r="DA927" s="16"/>
      <c r="DB927" s="16"/>
    </row>
    <row r="928" spans="4:106" s="13" customFormat="1">
      <c r="D928" s="68"/>
      <c r="E928" s="77"/>
      <c r="F928" s="85"/>
      <c r="G928" s="16"/>
      <c r="H928" s="16"/>
      <c r="I928" s="16"/>
      <c r="J928" s="16"/>
      <c r="K928" s="16"/>
      <c r="L928" s="16"/>
      <c r="M928" s="16"/>
      <c r="N928" s="91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6"/>
      <c r="AJ928" s="16"/>
      <c r="AK928" s="16"/>
      <c r="AL928" s="16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6"/>
      <c r="AZ928" s="16"/>
      <c r="BA928" s="16"/>
      <c r="BB928" s="16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6"/>
      <c r="BP928" s="16"/>
      <c r="BQ928" s="16"/>
      <c r="BR928" s="16"/>
      <c r="BS928" s="16"/>
      <c r="BT928" s="16"/>
      <c r="BU928" s="16"/>
      <c r="BV928" s="16"/>
      <c r="BW928" s="16"/>
      <c r="BX928" s="16"/>
      <c r="BY928" s="16"/>
      <c r="BZ928" s="16"/>
      <c r="CA928" s="16"/>
      <c r="CB928" s="16"/>
      <c r="CC928" s="16"/>
      <c r="CD928" s="16"/>
      <c r="CE928" s="16"/>
      <c r="CF928" s="16"/>
      <c r="CG928" s="16"/>
      <c r="CH928" s="16"/>
      <c r="CI928" s="16"/>
      <c r="CJ928" s="16"/>
      <c r="CK928" s="16"/>
      <c r="CL928" s="16"/>
      <c r="CM928" s="16"/>
      <c r="CN928" s="16"/>
      <c r="CO928" s="16"/>
      <c r="CP928" s="16"/>
      <c r="CQ928" s="16"/>
      <c r="CR928" s="16"/>
      <c r="CS928" s="16"/>
      <c r="CT928" s="16"/>
      <c r="CU928" s="16"/>
      <c r="CV928" s="16"/>
      <c r="CW928" s="16"/>
      <c r="CX928" s="16"/>
      <c r="CY928" s="16"/>
      <c r="CZ928" s="16"/>
      <c r="DA928" s="16"/>
      <c r="DB928" s="16"/>
    </row>
    <row r="929" spans="4:106" s="13" customFormat="1">
      <c r="D929" s="68"/>
      <c r="E929" s="77"/>
      <c r="F929" s="85"/>
      <c r="G929" s="16"/>
      <c r="H929" s="16"/>
      <c r="I929" s="16"/>
      <c r="J929" s="16"/>
      <c r="K929" s="16"/>
      <c r="L929" s="16"/>
      <c r="M929" s="16"/>
      <c r="N929" s="91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6"/>
      <c r="AJ929" s="16"/>
      <c r="AK929" s="16"/>
      <c r="AL929" s="16"/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6"/>
      <c r="AZ929" s="16"/>
      <c r="BA929" s="16"/>
      <c r="BB929" s="16"/>
      <c r="BC929" s="16"/>
      <c r="BD929" s="16"/>
      <c r="BE929" s="16"/>
      <c r="BF929" s="16"/>
      <c r="BG929" s="16"/>
      <c r="BH929" s="16"/>
      <c r="BI929" s="16"/>
      <c r="BJ929" s="16"/>
      <c r="BK929" s="16"/>
      <c r="BL929" s="16"/>
      <c r="BM929" s="16"/>
      <c r="BN929" s="16"/>
      <c r="BO929" s="16"/>
      <c r="BP929" s="16"/>
      <c r="BQ929" s="16"/>
      <c r="BR929" s="16"/>
      <c r="BS929" s="16"/>
      <c r="BT929" s="16"/>
      <c r="BU929" s="16"/>
      <c r="BV929" s="16"/>
      <c r="BW929" s="16"/>
      <c r="BX929" s="16"/>
      <c r="BY929" s="16"/>
      <c r="BZ929" s="16"/>
      <c r="CA929" s="16"/>
      <c r="CB929" s="16"/>
      <c r="CC929" s="16"/>
      <c r="CD929" s="16"/>
      <c r="CE929" s="16"/>
      <c r="CF929" s="16"/>
      <c r="CG929" s="16"/>
      <c r="CH929" s="16"/>
      <c r="CI929" s="16"/>
      <c r="CJ929" s="16"/>
      <c r="CK929" s="16"/>
      <c r="CL929" s="16"/>
      <c r="CM929" s="16"/>
      <c r="CN929" s="16"/>
      <c r="CO929" s="16"/>
      <c r="CP929" s="16"/>
      <c r="CQ929" s="16"/>
      <c r="CR929" s="16"/>
      <c r="CS929" s="16"/>
      <c r="CT929" s="16"/>
      <c r="CU929" s="16"/>
      <c r="CV929" s="16"/>
      <c r="CW929" s="16"/>
      <c r="CX929" s="16"/>
      <c r="CY929" s="16"/>
      <c r="CZ929" s="16"/>
      <c r="DA929" s="16"/>
      <c r="DB929" s="16"/>
    </row>
    <row r="930" spans="4:106" s="13" customFormat="1">
      <c r="D930" s="68"/>
      <c r="E930" s="77"/>
      <c r="F930" s="85"/>
      <c r="G930" s="16"/>
      <c r="H930" s="16"/>
      <c r="I930" s="16"/>
      <c r="J930" s="16"/>
      <c r="K930" s="16"/>
      <c r="L930" s="16"/>
      <c r="M930" s="16"/>
      <c r="N930" s="91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6"/>
      <c r="AJ930" s="16"/>
      <c r="AK930" s="16"/>
      <c r="AL930" s="16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6"/>
      <c r="AZ930" s="16"/>
      <c r="BA930" s="16"/>
      <c r="BB930" s="16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6"/>
      <c r="BP930" s="16"/>
      <c r="BQ930" s="16"/>
      <c r="BR930" s="16"/>
      <c r="BS930" s="16"/>
      <c r="BT930" s="16"/>
      <c r="BU930" s="16"/>
      <c r="BV930" s="16"/>
      <c r="BW930" s="16"/>
      <c r="BX930" s="16"/>
      <c r="BY930" s="16"/>
      <c r="BZ930" s="16"/>
      <c r="CA930" s="16"/>
      <c r="CB930" s="16"/>
      <c r="CC930" s="16"/>
      <c r="CD930" s="16"/>
      <c r="CE930" s="16"/>
      <c r="CF930" s="16"/>
      <c r="CG930" s="16"/>
      <c r="CH930" s="16"/>
      <c r="CI930" s="16"/>
      <c r="CJ930" s="16"/>
      <c r="CK930" s="16"/>
      <c r="CL930" s="16"/>
      <c r="CM930" s="16"/>
      <c r="CN930" s="16"/>
      <c r="CO930" s="16"/>
      <c r="CP930" s="16"/>
      <c r="CQ930" s="16"/>
      <c r="CR930" s="16"/>
      <c r="CS930" s="16"/>
      <c r="CT930" s="16"/>
      <c r="CU930" s="16"/>
      <c r="CV930" s="16"/>
      <c r="CW930" s="16"/>
      <c r="CX930" s="16"/>
      <c r="CY930" s="16"/>
      <c r="CZ930" s="16"/>
      <c r="DA930" s="16"/>
      <c r="DB930" s="16"/>
    </row>
    <row r="931" spans="4:106" s="13" customFormat="1">
      <c r="D931" s="68"/>
      <c r="E931" s="77"/>
      <c r="F931" s="85"/>
      <c r="G931" s="16"/>
      <c r="H931" s="16"/>
      <c r="I931" s="16"/>
      <c r="J931" s="16"/>
      <c r="K931" s="16"/>
      <c r="L931" s="16"/>
      <c r="M931" s="16"/>
      <c r="N931" s="91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6"/>
      <c r="AJ931" s="16"/>
      <c r="AK931" s="16"/>
      <c r="AL931" s="16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6"/>
      <c r="AZ931" s="16"/>
      <c r="BA931" s="16"/>
      <c r="BB931" s="16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6"/>
      <c r="BP931" s="16"/>
      <c r="BQ931" s="16"/>
      <c r="BR931" s="16"/>
      <c r="BS931" s="16"/>
      <c r="BT931" s="16"/>
      <c r="BU931" s="16"/>
      <c r="BV931" s="16"/>
      <c r="BW931" s="16"/>
      <c r="BX931" s="16"/>
      <c r="BY931" s="16"/>
      <c r="BZ931" s="16"/>
      <c r="CA931" s="16"/>
      <c r="CB931" s="16"/>
      <c r="CC931" s="16"/>
      <c r="CD931" s="16"/>
      <c r="CE931" s="16"/>
      <c r="CF931" s="16"/>
      <c r="CG931" s="16"/>
      <c r="CH931" s="16"/>
      <c r="CI931" s="16"/>
      <c r="CJ931" s="16"/>
      <c r="CK931" s="16"/>
      <c r="CL931" s="16"/>
      <c r="CM931" s="16"/>
      <c r="CN931" s="16"/>
      <c r="CO931" s="16"/>
      <c r="CP931" s="16"/>
      <c r="CQ931" s="16"/>
      <c r="CR931" s="16"/>
      <c r="CS931" s="16"/>
      <c r="CT931" s="16"/>
      <c r="CU931" s="16"/>
      <c r="CV931" s="16"/>
      <c r="CW931" s="16"/>
      <c r="CX931" s="16"/>
      <c r="CY931" s="16"/>
      <c r="CZ931" s="16"/>
      <c r="DA931" s="16"/>
      <c r="DB931" s="16"/>
    </row>
    <row r="932" spans="4:106" s="13" customFormat="1">
      <c r="D932" s="68"/>
      <c r="E932" s="77"/>
      <c r="F932" s="85"/>
      <c r="G932" s="16"/>
      <c r="H932" s="16"/>
      <c r="I932" s="16"/>
      <c r="J932" s="16"/>
      <c r="K932" s="16"/>
      <c r="L932" s="16"/>
      <c r="M932" s="16"/>
      <c r="N932" s="91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  <c r="AD932" s="16"/>
      <c r="AE932" s="16"/>
      <c r="AF932" s="16"/>
      <c r="AG932" s="16"/>
      <c r="AH932" s="16"/>
      <c r="AI932" s="16"/>
      <c r="AJ932" s="16"/>
      <c r="AK932" s="16"/>
      <c r="AL932" s="16"/>
      <c r="AM932" s="16"/>
      <c r="AN932" s="16"/>
      <c r="AO932" s="16"/>
      <c r="AP932" s="16"/>
      <c r="AQ932" s="16"/>
      <c r="AR932" s="16"/>
      <c r="AS932" s="16"/>
      <c r="AT932" s="16"/>
      <c r="AU932" s="16"/>
      <c r="AV932" s="16"/>
      <c r="AW932" s="16"/>
      <c r="AX932" s="16"/>
      <c r="AY932" s="16"/>
      <c r="AZ932" s="16"/>
      <c r="BA932" s="16"/>
      <c r="BB932" s="16"/>
      <c r="BC932" s="16"/>
      <c r="BD932" s="16"/>
      <c r="BE932" s="16"/>
      <c r="BF932" s="16"/>
      <c r="BG932" s="16"/>
      <c r="BH932" s="16"/>
      <c r="BI932" s="16"/>
      <c r="BJ932" s="16"/>
      <c r="BK932" s="16"/>
      <c r="BL932" s="16"/>
      <c r="BM932" s="16"/>
      <c r="BN932" s="16"/>
      <c r="BO932" s="16"/>
      <c r="BP932" s="16"/>
      <c r="BQ932" s="16"/>
      <c r="BR932" s="16"/>
      <c r="BS932" s="16"/>
      <c r="BT932" s="16"/>
      <c r="BU932" s="16"/>
      <c r="BV932" s="16"/>
      <c r="BW932" s="16"/>
      <c r="BX932" s="16"/>
      <c r="BY932" s="16"/>
      <c r="BZ932" s="16"/>
      <c r="CA932" s="16"/>
      <c r="CB932" s="16"/>
      <c r="CC932" s="16"/>
      <c r="CD932" s="16"/>
      <c r="CE932" s="16"/>
      <c r="CF932" s="16"/>
      <c r="CG932" s="16"/>
      <c r="CH932" s="16"/>
      <c r="CI932" s="16"/>
      <c r="CJ932" s="16"/>
      <c r="CK932" s="16"/>
      <c r="CL932" s="16"/>
      <c r="CM932" s="16"/>
      <c r="CN932" s="16"/>
      <c r="CO932" s="16"/>
      <c r="CP932" s="16"/>
      <c r="CQ932" s="16"/>
      <c r="CR932" s="16"/>
      <c r="CS932" s="16"/>
      <c r="CT932" s="16"/>
      <c r="CU932" s="16"/>
      <c r="CV932" s="16"/>
      <c r="CW932" s="16"/>
      <c r="CX932" s="16"/>
      <c r="CY932" s="16"/>
      <c r="CZ932" s="16"/>
      <c r="DA932" s="16"/>
      <c r="DB932" s="16"/>
    </row>
    <row r="933" spans="4:106" s="13" customFormat="1">
      <c r="D933" s="68"/>
      <c r="E933" s="77"/>
      <c r="F933" s="85"/>
      <c r="G933" s="16"/>
      <c r="H933" s="16"/>
      <c r="I933" s="16"/>
      <c r="J933" s="16"/>
      <c r="K933" s="16"/>
      <c r="L933" s="16"/>
      <c r="M933" s="16"/>
      <c r="N933" s="91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6"/>
      <c r="AJ933" s="16"/>
      <c r="AK933" s="16"/>
      <c r="AL933" s="16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6"/>
      <c r="AZ933" s="16"/>
      <c r="BA933" s="16"/>
      <c r="BB933" s="16"/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  <c r="BO933" s="16"/>
      <c r="BP933" s="16"/>
      <c r="BQ933" s="16"/>
      <c r="BR933" s="16"/>
      <c r="BS933" s="16"/>
      <c r="BT933" s="16"/>
      <c r="BU933" s="16"/>
      <c r="BV933" s="16"/>
      <c r="BW933" s="16"/>
      <c r="BX933" s="16"/>
      <c r="BY933" s="16"/>
      <c r="BZ933" s="16"/>
      <c r="CA933" s="16"/>
      <c r="CB933" s="16"/>
      <c r="CC933" s="16"/>
      <c r="CD933" s="16"/>
      <c r="CE933" s="16"/>
      <c r="CF933" s="16"/>
      <c r="CG933" s="16"/>
      <c r="CH933" s="16"/>
      <c r="CI933" s="16"/>
      <c r="CJ933" s="16"/>
      <c r="CK933" s="16"/>
      <c r="CL933" s="16"/>
      <c r="CM933" s="16"/>
      <c r="CN933" s="16"/>
      <c r="CO933" s="16"/>
      <c r="CP933" s="16"/>
      <c r="CQ933" s="16"/>
      <c r="CR933" s="16"/>
      <c r="CS933" s="16"/>
      <c r="CT933" s="16"/>
      <c r="CU933" s="16"/>
      <c r="CV933" s="16"/>
      <c r="CW933" s="16"/>
      <c r="CX933" s="16"/>
      <c r="CY933" s="16"/>
      <c r="CZ933" s="16"/>
      <c r="DA933" s="16"/>
      <c r="DB933" s="16"/>
    </row>
    <row r="934" spans="4:106" s="13" customFormat="1">
      <c r="D934" s="68"/>
      <c r="E934" s="77"/>
      <c r="F934" s="85"/>
      <c r="G934" s="16"/>
      <c r="H934" s="16"/>
      <c r="I934" s="16"/>
      <c r="J934" s="16"/>
      <c r="K934" s="16"/>
      <c r="L934" s="16"/>
      <c r="M934" s="16"/>
      <c r="N934" s="91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6"/>
      <c r="AJ934" s="16"/>
      <c r="AK934" s="16"/>
      <c r="AL934" s="16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6"/>
      <c r="AZ934" s="16"/>
      <c r="BA934" s="16"/>
      <c r="BB934" s="16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  <c r="BO934" s="16"/>
      <c r="BP934" s="16"/>
      <c r="BQ934" s="16"/>
      <c r="BR934" s="16"/>
      <c r="BS934" s="16"/>
      <c r="BT934" s="16"/>
      <c r="BU934" s="16"/>
      <c r="BV934" s="16"/>
      <c r="BW934" s="16"/>
      <c r="BX934" s="16"/>
      <c r="BY934" s="16"/>
      <c r="BZ934" s="16"/>
      <c r="CA934" s="16"/>
      <c r="CB934" s="16"/>
      <c r="CC934" s="16"/>
      <c r="CD934" s="16"/>
      <c r="CE934" s="16"/>
      <c r="CF934" s="16"/>
      <c r="CG934" s="16"/>
      <c r="CH934" s="16"/>
      <c r="CI934" s="16"/>
      <c r="CJ934" s="16"/>
      <c r="CK934" s="16"/>
      <c r="CL934" s="16"/>
      <c r="CM934" s="16"/>
      <c r="CN934" s="16"/>
      <c r="CO934" s="16"/>
      <c r="CP934" s="16"/>
      <c r="CQ934" s="16"/>
      <c r="CR934" s="16"/>
      <c r="CS934" s="16"/>
      <c r="CT934" s="16"/>
      <c r="CU934" s="16"/>
      <c r="CV934" s="16"/>
      <c r="CW934" s="16"/>
      <c r="CX934" s="16"/>
      <c r="CY934" s="16"/>
      <c r="CZ934" s="16"/>
      <c r="DA934" s="16"/>
      <c r="DB934" s="16"/>
    </row>
    <row r="935" spans="4:106" s="13" customFormat="1">
      <c r="D935" s="68"/>
      <c r="E935" s="77"/>
      <c r="F935" s="85"/>
      <c r="G935" s="16"/>
      <c r="H935" s="16"/>
      <c r="I935" s="16"/>
      <c r="J935" s="16"/>
      <c r="K935" s="16"/>
      <c r="L935" s="16"/>
      <c r="M935" s="16"/>
      <c r="N935" s="91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6"/>
      <c r="AJ935" s="16"/>
      <c r="AK935" s="16"/>
      <c r="AL935" s="16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6"/>
      <c r="AZ935" s="16"/>
      <c r="BA935" s="16"/>
      <c r="BB935" s="16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  <c r="BO935" s="16"/>
      <c r="BP935" s="16"/>
      <c r="BQ935" s="16"/>
      <c r="BR935" s="16"/>
      <c r="BS935" s="16"/>
      <c r="BT935" s="16"/>
      <c r="BU935" s="16"/>
      <c r="BV935" s="16"/>
      <c r="BW935" s="16"/>
      <c r="BX935" s="16"/>
      <c r="BY935" s="16"/>
      <c r="BZ935" s="16"/>
      <c r="CA935" s="16"/>
      <c r="CB935" s="16"/>
      <c r="CC935" s="16"/>
      <c r="CD935" s="16"/>
      <c r="CE935" s="16"/>
      <c r="CF935" s="16"/>
      <c r="CG935" s="16"/>
      <c r="CH935" s="16"/>
      <c r="CI935" s="16"/>
      <c r="CJ935" s="16"/>
      <c r="CK935" s="16"/>
      <c r="CL935" s="16"/>
      <c r="CM935" s="16"/>
      <c r="CN935" s="16"/>
      <c r="CO935" s="16"/>
      <c r="CP935" s="16"/>
      <c r="CQ935" s="16"/>
      <c r="CR935" s="16"/>
      <c r="CS935" s="16"/>
      <c r="CT935" s="16"/>
      <c r="CU935" s="16"/>
      <c r="CV935" s="16"/>
      <c r="CW935" s="16"/>
      <c r="CX935" s="16"/>
      <c r="CY935" s="16"/>
      <c r="CZ935" s="16"/>
      <c r="DA935" s="16"/>
      <c r="DB935" s="16"/>
    </row>
    <row r="936" spans="4:106" s="13" customFormat="1">
      <c r="D936" s="68"/>
      <c r="E936" s="77"/>
      <c r="F936" s="85"/>
      <c r="G936" s="16"/>
      <c r="H936" s="16"/>
      <c r="I936" s="16"/>
      <c r="J936" s="16"/>
      <c r="K936" s="16"/>
      <c r="L936" s="16"/>
      <c r="M936" s="16"/>
      <c r="N936" s="91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6"/>
      <c r="AJ936" s="16"/>
      <c r="AK936" s="16"/>
      <c r="AL936" s="16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6"/>
      <c r="AZ936" s="16"/>
      <c r="BA936" s="16"/>
      <c r="BB936" s="16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  <c r="BO936" s="16"/>
      <c r="BP936" s="16"/>
      <c r="BQ936" s="16"/>
      <c r="BR936" s="16"/>
      <c r="BS936" s="16"/>
      <c r="BT936" s="16"/>
      <c r="BU936" s="16"/>
      <c r="BV936" s="16"/>
      <c r="BW936" s="16"/>
      <c r="BX936" s="16"/>
      <c r="BY936" s="16"/>
      <c r="BZ936" s="16"/>
      <c r="CA936" s="16"/>
      <c r="CB936" s="16"/>
      <c r="CC936" s="16"/>
      <c r="CD936" s="16"/>
      <c r="CE936" s="16"/>
      <c r="CF936" s="16"/>
      <c r="CG936" s="16"/>
      <c r="CH936" s="16"/>
      <c r="CI936" s="16"/>
      <c r="CJ936" s="16"/>
      <c r="CK936" s="16"/>
      <c r="CL936" s="16"/>
      <c r="CM936" s="16"/>
      <c r="CN936" s="16"/>
      <c r="CO936" s="16"/>
      <c r="CP936" s="16"/>
      <c r="CQ936" s="16"/>
      <c r="CR936" s="16"/>
      <c r="CS936" s="16"/>
      <c r="CT936" s="16"/>
      <c r="CU936" s="16"/>
      <c r="CV936" s="16"/>
      <c r="CW936" s="16"/>
      <c r="CX936" s="16"/>
      <c r="CY936" s="16"/>
      <c r="CZ936" s="16"/>
      <c r="DA936" s="16"/>
      <c r="DB936" s="16"/>
    </row>
    <row r="937" spans="4:106" s="13" customFormat="1">
      <c r="D937" s="68"/>
      <c r="E937" s="77"/>
      <c r="F937" s="85"/>
      <c r="G937" s="16"/>
      <c r="H937" s="16"/>
      <c r="I937" s="16"/>
      <c r="J937" s="16"/>
      <c r="K937" s="16"/>
      <c r="L937" s="16"/>
      <c r="M937" s="16"/>
      <c r="N937" s="91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6"/>
      <c r="AJ937" s="16"/>
      <c r="AK937" s="16"/>
      <c r="AL937" s="16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6"/>
      <c r="AZ937" s="16"/>
      <c r="BA937" s="16"/>
      <c r="BB937" s="16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6"/>
      <c r="BP937" s="16"/>
      <c r="BQ937" s="16"/>
      <c r="BR937" s="16"/>
      <c r="BS937" s="16"/>
      <c r="BT937" s="16"/>
      <c r="BU937" s="16"/>
      <c r="BV937" s="16"/>
      <c r="BW937" s="16"/>
      <c r="BX937" s="16"/>
      <c r="BY937" s="16"/>
      <c r="BZ937" s="16"/>
      <c r="CA937" s="16"/>
      <c r="CB937" s="16"/>
      <c r="CC937" s="16"/>
      <c r="CD937" s="16"/>
      <c r="CE937" s="16"/>
      <c r="CF937" s="16"/>
      <c r="CG937" s="16"/>
      <c r="CH937" s="16"/>
      <c r="CI937" s="16"/>
      <c r="CJ937" s="16"/>
      <c r="CK937" s="16"/>
      <c r="CL937" s="16"/>
      <c r="CM937" s="16"/>
      <c r="CN937" s="16"/>
      <c r="CO937" s="16"/>
      <c r="CP937" s="16"/>
      <c r="CQ937" s="16"/>
      <c r="CR937" s="16"/>
      <c r="CS937" s="16"/>
      <c r="CT937" s="16"/>
      <c r="CU937" s="16"/>
      <c r="CV937" s="16"/>
      <c r="CW937" s="16"/>
      <c r="CX937" s="16"/>
      <c r="CY937" s="16"/>
      <c r="CZ937" s="16"/>
      <c r="DA937" s="16"/>
      <c r="DB937" s="16"/>
    </row>
    <row r="938" spans="4:106" s="13" customFormat="1">
      <c r="D938" s="68"/>
      <c r="E938" s="77"/>
      <c r="F938" s="85"/>
      <c r="G938" s="16"/>
      <c r="H938" s="16"/>
      <c r="I938" s="16"/>
      <c r="J938" s="16"/>
      <c r="K938" s="16"/>
      <c r="L938" s="16"/>
      <c r="M938" s="16"/>
      <c r="N938" s="91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6"/>
      <c r="AJ938" s="16"/>
      <c r="AK938" s="16"/>
      <c r="AL938" s="16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6"/>
      <c r="AZ938" s="16"/>
      <c r="BA938" s="16"/>
      <c r="BB938" s="16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/>
      <c r="BN938" s="16"/>
      <c r="BO938" s="16"/>
      <c r="BP938" s="16"/>
      <c r="BQ938" s="16"/>
      <c r="BR938" s="16"/>
      <c r="BS938" s="16"/>
      <c r="BT938" s="16"/>
      <c r="BU938" s="16"/>
      <c r="BV938" s="16"/>
      <c r="BW938" s="16"/>
      <c r="BX938" s="16"/>
      <c r="BY938" s="16"/>
      <c r="BZ938" s="16"/>
      <c r="CA938" s="16"/>
      <c r="CB938" s="16"/>
      <c r="CC938" s="16"/>
      <c r="CD938" s="16"/>
      <c r="CE938" s="16"/>
      <c r="CF938" s="16"/>
      <c r="CG938" s="16"/>
      <c r="CH938" s="16"/>
      <c r="CI938" s="16"/>
      <c r="CJ938" s="16"/>
      <c r="CK938" s="16"/>
      <c r="CL938" s="16"/>
      <c r="CM938" s="16"/>
      <c r="CN938" s="16"/>
      <c r="CO938" s="16"/>
      <c r="CP938" s="16"/>
      <c r="CQ938" s="16"/>
      <c r="CR938" s="16"/>
      <c r="CS938" s="16"/>
      <c r="CT938" s="16"/>
      <c r="CU938" s="16"/>
      <c r="CV938" s="16"/>
      <c r="CW938" s="16"/>
      <c r="CX938" s="16"/>
      <c r="CY938" s="16"/>
      <c r="CZ938" s="16"/>
      <c r="DA938" s="16"/>
      <c r="DB938" s="16"/>
    </row>
    <row r="939" spans="4:106" s="13" customFormat="1">
      <c r="D939" s="68"/>
      <c r="E939" s="77"/>
      <c r="F939" s="85"/>
      <c r="G939" s="16"/>
      <c r="H939" s="16"/>
      <c r="I939" s="16"/>
      <c r="J939" s="16"/>
      <c r="K939" s="16"/>
      <c r="L939" s="16"/>
      <c r="M939" s="16"/>
      <c r="N939" s="91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6"/>
      <c r="AJ939" s="16"/>
      <c r="AK939" s="16"/>
      <c r="AL939" s="16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6"/>
      <c r="AZ939" s="16"/>
      <c r="BA939" s="16"/>
      <c r="BB939" s="16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  <c r="BO939" s="16"/>
      <c r="BP939" s="16"/>
      <c r="BQ939" s="16"/>
      <c r="BR939" s="16"/>
      <c r="BS939" s="16"/>
      <c r="BT939" s="16"/>
      <c r="BU939" s="16"/>
      <c r="BV939" s="16"/>
      <c r="BW939" s="16"/>
      <c r="BX939" s="16"/>
      <c r="BY939" s="16"/>
      <c r="BZ939" s="16"/>
      <c r="CA939" s="16"/>
      <c r="CB939" s="16"/>
      <c r="CC939" s="16"/>
      <c r="CD939" s="16"/>
      <c r="CE939" s="16"/>
      <c r="CF939" s="16"/>
      <c r="CG939" s="16"/>
      <c r="CH939" s="16"/>
      <c r="CI939" s="16"/>
      <c r="CJ939" s="16"/>
      <c r="CK939" s="16"/>
      <c r="CL939" s="16"/>
      <c r="CM939" s="16"/>
      <c r="CN939" s="16"/>
      <c r="CO939" s="16"/>
      <c r="CP939" s="16"/>
      <c r="CQ939" s="16"/>
      <c r="CR939" s="16"/>
      <c r="CS939" s="16"/>
      <c r="CT939" s="16"/>
      <c r="CU939" s="16"/>
      <c r="CV939" s="16"/>
      <c r="CW939" s="16"/>
      <c r="CX939" s="16"/>
      <c r="CY939" s="16"/>
      <c r="CZ939" s="16"/>
      <c r="DA939" s="16"/>
      <c r="DB939" s="16"/>
    </row>
    <row r="940" spans="4:106" s="13" customFormat="1">
      <c r="D940" s="68"/>
      <c r="E940" s="77"/>
      <c r="F940" s="85"/>
      <c r="G940" s="16"/>
      <c r="H940" s="16"/>
      <c r="I940" s="16"/>
      <c r="J940" s="16"/>
      <c r="K940" s="16"/>
      <c r="L940" s="16"/>
      <c r="M940" s="16"/>
      <c r="N940" s="91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6"/>
      <c r="AJ940" s="16"/>
      <c r="AK940" s="16"/>
      <c r="AL940" s="16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6"/>
      <c r="AZ940" s="16"/>
      <c r="BA940" s="16"/>
      <c r="BB940" s="16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  <c r="BO940" s="16"/>
      <c r="BP940" s="16"/>
      <c r="BQ940" s="16"/>
      <c r="BR940" s="16"/>
      <c r="BS940" s="16"/>
      <c r="BT940" s="16"/>
      <c r="BU940" s="16"/>
      <c r="BV940" s="16"/>
      <c r="BW940" s="16"/>
      <c r="BX940" s="16"/>
      <c r="BY940" s="16"/>
      <c r="BZ940" s="16"/>
      <c r="CA940" s="16"/>
      <c r="CB940" s="16"/>
      <c r="CC940" s="16"/>
      <c r="CD940" s="16"/>
      <c r="CE940" s="16"/>
      <c r="CF940" s="16"/>
      <c r="CG940" s="16"/>
      <c r="CH940" s="16"/>
      <c r="CI940" s="16"/>
      <c r="CJ940" s="16"/>
      <c r="CK940" s="16"/>
      <c r="CL940" s="16"/>
      <c r="CM940" s="16"/>
      <c r="CN940" s="16"/>
      <c r="CO940" s="16"/>
      <c r="CP940" s="16"/>
      <c r="CQ940" s="16"/>
      <c r="CR940" s="16"/>
      <c r="CS940" s="16"/>
      <c r="CT940" s="16"/>
      <c r="CU940" s="16"/>
      <c r="CV940" s="16"/>
      <c r="CW940" s="16"/>
      <c r="CX940" s="16"/>
      <c r="CY940" s="16"/>
      <c r="CZ940" s="16"/>
      <c r="DA940" s="16"/>
      <c r="DB940" s="16"/>
    </row>
    <row r="941" spans="4:106" s="13" customFormat="1">
      <c r="D941" s="68"/>
      <c r="E941" s="77"/>
      <c r="F941" s="85"/>
      <c r="G941" s="16"/>
      <c r="H941" s="16"/>
      <c r="I941" s="16"/>
      <c r="J941" s="16"/>
      <c r="K941" s="16"/>
      <c r="L941" s="16"/>
      <c r="M941" s="16"/>
      <c r="N941" s="91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6"/>
      <c r="AJ941" s="16"/>
      <c r="AK941" s="16"/>
      <c r="AL941" s="16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6"/>
      <c r="AZ941" s="16"/>
      <c r="BA941" s="16"/>
      <c r="BB941" s="16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6"/>
      <c r="BP941" s="16"/>
      <c r="BQ941" s="16"/>
      <c r="BR941" s="16"/>
      <c r="BS941" s="16"/>
      <c r="BT941" s="16"/>
      <c r="BU941" s="16"/>
      <c r="BV941" s="16"/>
      <c r="BW941" s="16"/>
      <c r="BX941" s="16"/>
      <c r="BY941" s="16"/>
      <c r="BZ941" s="16"/>
      <c r="CA941" s="16"/>
      <c r="CB941" s="16"/>
      <c r="CC941" s="16"/>
      <c r="CD941" s="16"/>
      <c r="CE941" s="16"/>
      <c r="CF941" s="16"/>
      <c r="CG941" s="16"/>
      <c r="CH941" s="16"/>
      <c r="CI941" s="16"/>
      <c r="CJ941" s="16"/>
      <c r="CK941" s="16"/>
      <c r="CL941" s="16"/>
      <c r="CM941" s="16"/>
      <c r="CN941" s="16"/>
      <c r="CO941" s="16"/>
      <c r="CP941" s="16"/>
      <c r="CQ941" s="16"/>
      <c r="CR941" s="16"/>
      <c r="CS941" s="16"/>
      <c r="CT941" s="16"/>
      <c r="CU941" s="16"/>
      <c r="CV941" s="16"/>
      <c r="CW941" s="16"/>
      <c r="CX941" s="16"/>
      <c r="CY941" s="16"/>
      <c r="CZ941" s="16"/>
      <c r="DA941" s="16"/>
      <c r="DB941" s="16"/>
    </row>
    <row r="942" spans="4:106" s="13" customFormat="1">
      <c r="D942" s="68"/>
      <c r="E942" s="77"/>
      <c r="F942" s="85"/>
      <c r="G942" s="16"/>
      <c r="H942" s="16"/>
      <c r="I942" s="16"/>
      <c r="J942" s="16"/>
      <c r="K942" s="16"/>
      <c r="L942" s="16"/>
      <c r="M942" s="16"/>
      <c r="N942" s="91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6"/>
      <c r="AJ942" s="16"/>
      <c r="AK942" s="16"/>
      <c r="AL942" s="16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6"/>
      <c r="AZ942" s="16"/>
      <c r="BA942" s="16"/>
      <c r="BB942" s="16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6"/>
      <c r="BP942" s="16"/>
      <c r="BQ942" s="16"/>
      <c r="BR942" s="16"/>
      <c r="BS942" s="16"/>
      <c r="BT942" s="16"/>
      <c r="BU942" s="16"/>
      <c r="BV942" s="16"/>
      <c r="BW942" s="16"/>
      <c r="BX942" s="16"/>
      <c r="BY942" s="16"/>
      <c r="BZ942" s="16"/>
      <c r="CA942" s="16"/>
      <c r="CB942" s="16"/>
      <c r="CC942" s="16"/>
      <c r="CD942" s="16"/>
      <c r="CE942" s="16"/>
      <c r="CF942" s="16"/>
      <c r="CG942" s="16"/>
      <c r="CH942" s="16"/>
      <c r="CI942" s="16"/>
      <c r="CJ942" s="16"/>
      <c r="CK942" s="16"/>
      <c r="CL942" s="16"/>
      <c r="CM942" s="16"/>
      <c r="CN942" s="16"/>
      <c r="CO942" s="16"/>
      <c r="CP942" s="16"/>
      <c r="CQ942" s="16"/>
      <c r="CR942" s="16"/>
      <c r="CS942" s="16"/>
      <c r="CT942" s="16"/>
      <c r="CU942" s="16"/>
      <c r="CV942" s="16"/>
      <c r="CW942" s="16"/>
      <c r="CX942" s="16"/>
      <c r="CY942" s="16"/>
      <c r="CZ942" s="16"/>
      <c r="DA942" s="16"/>
      <c r="DB942" s="16"/>
    </row>
    <row r="943" spans="4:106" s="13" customFormat="1">
      <c r="D943" s="68"/>
      <c r="E943" s="77"/>
      <c r="F943" s="85"/>
      <c r="G943" s="16"/>
      <c r="H943" s="16"/>
      <c r="I943" s="16"/>
      <c r="J943" s="16"/>
      <c r="K943" s="16"/>
      <c r="L943" s="16"/>
      <c r="M943" s="16"/>
      <c r="N943" s="91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6"/>
      <c r="AJ943" s="16"/>
      <c r="AK943" s="16"/>
      <c r="AL943" s="16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6"/>
      <c r="AZ943" s="16"/>
      <c r="BA943" s="16"/>
      <c r="BB943" s="16"/>
      <c r="BC943" s="16"/>
      <c r="BD943" s="16"/>
      <c r="BE943" s="16"/>
      <c r="BF943" s="16"/>
      <c r="BG943" s="16"/>
      <c r="BH943" s="16"/>
      <c r="BI943" s="16"/>
      <c r="BJ943" s="16"/>
      <c r="BK943" s="16"/>
      <c r="BL943" s="16"/>
      <c r="BM943" s="16"/>
      <c r="BN943" s="16"/>
      <c r="BO943" s="16"/>
      <c r="BP943" s="16"/>
      <c r="BQ943" s="16"/>
      <c r="BR943" s="16"/>
      <c r="BS943" s="16"/>
      <c r="BT943" s="16"/>
      <c r="BU943" s="16"/>
      <c r="BV943" s="16"/>
      <c r="BW943" s="16"/>
      <c r="BX943" s="16"/>
      <c r="BY943" s="16"/>
      <c r="BZ943" s="16"/>
      <c r="CA943" s="16"/>
      <c r="CB943" s="16"/>
      <c r="CC943" s="16"/>
      <c r="CD943" s="16"/>
      <c r="CE943" s="16"/>
      <c r="CF943" s="16"/>
      <c r="CG943" s="16"/>
      <c r="CH943" s="16"/>
      <c r="CI943" s="16"/>
      <c r="CJ943" s="16"/>
      <c r="CK943" s="16"/>
      <c r="CL943" s="16"/>
      <c r="CM943" s="16"/>
      <c r="CN943" s="16"/>
      <c r="CO943" s="16"/>
      <c r="CP943" s="16"/>
      <c r="CQ943" s="16"/>
      <c r="CR943" s="16"/>
      <c r="CS943" s="16"/>
      <c r="CT943" s="16"/>
      <c r="CU943" s="16"/>
      <c r="CV943" s="16"/>
      <c r="CW943" s="16"/>
      <c r="CX943" s="16"/>
      <c r="CY943" s="16"/>
      <c r="CZ943" s="16"/>
      <c r="DA943" s="16"/>
      <c r="DB943" s="16"/>
    </row>
    <row r="944" spans="4:106" s="13" customFormat="1">
      <c r="D944" s="68"/>
      <c r="E944" s="77"/>
      <c r="F944" s="85"/>
      <c r="G944" s="16"/>
      <c r="H944" s="16"/>
      <c r="I944" s="16"/>
      <c r="J944" s="16"/>
      <c r="K944" s="16"/>
      <c r="L944" s="16"/>
      <c r="M944" s="16"/>
      <c r="N944" s="91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  <c r="AD944" s="16"/>
      <c r="AE944" s="16"/>
      <c r="AF944" s="16"/>
      <c r="AG944" s="16"/>
      <c r="AH944" s="16"/>
      <c r="AI944" s="16"/>
      <c r="AJ944" s="16"/>
      <c r="AK944" s="16"/>
      <c r="AL944" s="16"/>
      <c r="AM944" s="16"/>
      <c r="AN944" s="16"/>
      <c r="AO944" s="16"/>
      <c r="AP944" s="16"/>
      <c r="AQ944" s="16"/>
      <c r="AR944" s="16"/>
      <c r="AS944" s="16"/>
      <c r="AT944" s="16"/>
      <c r="AU944" s="16"/>
      <c r="AV944" s="16"/>
      <c r="AW944" s="16"/>
      <c r="AX944" s="16"/>
      <c r="AY944" s="16"/>
      <c r="AZ944" s="16"/>
      <c r="BA944" s="16"/>
      <c r="BB944" s="16"/>
      <c r="BC944" s="16"/>
      <c r="BD944" s="16"/>
      <c r="BE944" s="16"/>
      <c r="BF944" s="16"/>
      <c r="BG944" s="16"/>
      <c r="BH944" s="16"/>
      <c r="BI944" s="16"/>
      <c r="BJ944" s="16"/>
      <c r="BK944" s="16"/>
      <c r="BL944" s="16"/>
      <c r="BM944" s="16"/>
      <c r="BN944" s="16"/>
      <c r="BO944" s="16"/>
      <c r="BP944" s="16"/>
      <c r="BQ944" s="16"/>
      <c r="BR944" s="16"/>
      <c r="BS944" s="16"/>
      <c r="BT944" s="16"/>
      <c r="BU944" s="16"/>
      <c r="BV944" s="16"/>
      <c r="BW944" s="16"/>
      <c r="BX944" s="16"/>
      <c r="BY944" s="16"/>
      <c r="BZ944" s="16"/>
      <c r="CA944" s="16"/>
      <c r="CB944" s="16"/>
      <c r="CC944" s="16"/>
      <c r="CD944" s="16"/>
      <c r="CE944" s="16"/>
      <c r="CF944" s="16"/>
      <c r="CG944" s="16"/>
      <c r="CH944" s="16"/>
      <c r="CI944" s="16"/>
      <c r="CJ944" s="16"/>
      <c r="CK944" s="16"/>
      <c r="CL944" s="16"/>
      <c r="CM944" s="16"/>
      <c r="CN944" s="16"/>
      <c r="CO944" s="16"/>
      <c r="CP944" s="16"/>
      <c r="CQ944" s="16"/>
      <c r="CR944" s="16"/>
      <c r="CS944" s="16"/>
      <c r="CT944" s="16"/>
      <c r="CU944" s="16"/>
      <c r="CV944" s="16"/>
      <c r="CW944" s="16"/>
      <c r="CX944" s="16"/>
      <c r="CY944" s="16"/>
      <c r="CZ944" s="16"/>
      <c r="DA944" s="16"/>
      <c r="DB944" s="16"/>
    </row>
    <row r="945" spans="4:106" s="13" customFormat="1">
      <c r="D945" s="68"/>
      <c r="E945" s="77"/>
      <c r="F945" s="85"/>
      <c r="G945" s="16"/>
      <c r="H945" s="16"/>
      <c r="I945" s="16"/>
      <c r="J945" s="16"/>
      <c r="K945" s="16"/>
      <c r="L945" s="16"/>
      <c r="M945" s="16"/>
      <c r="N945" s="91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6"/>
      <c r="AJ945" s="16"/>
      <c r="AK945" s="16"/>
      <c r="AL945" s="16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6"/>
      <c r="AZ945" s="16"/>
      <c r="BA945" s="16"/>
      <c r="BB945" s="16"/>
      <c r="BC945" s="16"/>
      <c r="BD945" s="16"/>
      <c r="BE945" s="16"/>
      <c r="BF945" s="16"/>
      <c r="BG945" s="16"/>
      <c r="BH945" s="16"/>
      <c r="BI945" s="16"/>
      <c r="BJ945" s="16"/>
      <c r="BK945" s="16"/>
      <c r="BL945" s="16"/>
      <c r="BM945" s="16"/>
      <c r="BN945" s="16"/>
      <c r="BO945" s="16"/>
      <c r="BP945" s="16"/>
      <c r="BQ945" s="16"/>
      <c r="BR945" s="16"/>
      <c r="BS945" s="16"/>
      <c r="BT945" s="16"/>
      <c r="BU945" s="16"/>
      <c r="BV945" s="16"/>
      <c r="BW945" s="16"/>
      <c r="BX945" s="16"/>
      <c r="BY945" s="16"/>
      <c r="BZ945" s="16"/>
      <c r="CA945" s="16"/>
      <c r="CB945" s="16"/>
      <c r="CC945" s="16"/>
      <c r="CD945" s="16"/>
      <c r="CE945" s="16"/>
      <c r="CF945" s="16"/>
      <c r="CG945" s="16"/>
      <c r="CH945" s="16"/>
      <c r="CI945" s="16"/>
      <c r="CJ945" s="16"/>
      <c r="CK945" s="16"/>
      <c r="CL945" s="16"/>
      <c r="CM945" s="16"/>
      <c r="CN945" s="16"/>
      <c r="CO945" s="16"/>
      <c r="CP945" s="16"/>
      <c r="CQ945" s="16"/>
      <c r="CR945" s="16"/>
      <c r="CS945" s="16"/>
      <c r="CT945" s="16"/>
      <c r="CU945" s="16"/>
      <c r="CV945" s="16"/>
      <c r="CW945" s="16"/>
      <c r="CX945" s="16"/>
      <c r="CY945" s="16"/>
      <c r="CZ945" s="16"/>
      <c r="DA945" s="16"/>
      <c r="DB945" s="16"/>
    </row>
    <row r="946" spans="4:106" s="13" customFormat="1">
      <c r="D946" s="68"/>
      <c r="E946" s="77"/>
      <c r="F946" s="85"/>
      <c r="G946" s="16"/>
      <c r="H946" s="16"/>
      <c r="I946" s="16"/>
      <c r="J946" s="16"/>
      <c r="K946" s="16"/>
      <c r="L946" s="16"/>
      <c r="M946" s="16"/>
      <c r="N946" s="91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6"/>
      <c r="AJ946" s="16"/>
      <c r="AK946" s="16"/>
      <c r="AL946" s="16"/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6"/>
      <c r="AZ946" s="16"/>
      <c r="BA946" s="16"/>
      <c r="BB946" s="16"/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  <c r="BO946" s="16"/>
      <c r="BP946" s="16"/>
      <c r="BQ946" s="16"/>
      <c r="BR946" s="16"/>
      <c r="BS946" s="16"/>
      <c r="BT946" s="16"/>
      <c r="BU946" s="16"/>
      <c r="BV946" s="16"/>
      <c r="BW946" s="16"/>
      <c r="BX946" s="16"/>
      <c r="BY946" s="16"/>
      <c r="BZ946" s="16"/>
      <c r="CA946" s="16"/>
      <c r="CB946" s="16"/>
      <c r="CC946" s="16"/>
      <c r="CD946" s="16"/>
      <c r="CE946" s="16"/>
      <c r="CF946" s="16"/>
      <c r="CG946" s="16"/>
      <c r="CH946" s="16"/>
      <c r="CI946" s="16"/>
      <c r="CJ946" s="16"/>
      <c r="CK946" s="16"/>
      <c r="CL946" s="16"/>
      <c r="CM946" s="16"/>
      <c r="CN946" s="16"/>
      <c r="CO946" s="16"/>
      <c r="CP946" s="16"/>
      <c r="CQ946" s="16"/>
      <c r="CR946" s="16"/>
      <c r="CS946" s="16"/>
      <c r="CT946" s="16"/>
      <c r="CU946" s="16"/>
      <c r="CV946" s="16"/>
      <c r="CW946" s="16"/>
      <c r="CX946" s="16"/>
      <c r="CY946" s="16"/>
      <c r="CZ946" s="16"/>
      <c r="DA946" s="16"/>
      <c r="DB946" s="16"/>
    </row>
    <row r="947" spans="4:106" s="13" customFormat="1">
      <c r="D947" s="68"/>
      <c r="E947" s="77"/>
      <c r="F947" s="85"/>
      <c r="G947" s="16"/>
      <c r="H947" s="16"/>
      <c r="I947" s="16"/>
      <c r="J947" s="16"/>
      <c r="K947" s="16"/>
      <c r="L947" s="16"/>
      <c r="M947" s="16"/>
      <c r="N947" s="91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6"/>
      <c r="AJ947" s="16"/>
      <c r="AK947" s="16"/>
      <c r="AL947" s="16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6"/>
      <c r="AZ947" s="16"/>
      <c r="BA947" s="16"/>
      <c r="BB947" s="16"/>
      <c r="BC947" s="16"/>
      <c r="BD947" s="16"/>
      <c r="BE947" s="16"/>
      <c r="BF947" s="16"/>
      <c r="BG947" s="16"/>
      <c r="BH947" s="16"/>
      <c r="BI947" s="16"/>
      <c r="BJ947" s="16"/>
      <c r="BK947" s="16"/>
      <c r="BL947" s="16"/>
      <c r="BM947" s="16"/>
      <c r="BN947" s="16"/>
      <c r="BO947" s="16"/>
      <c r="BP947" s="16"/>
      <c r="BQ947" s="16"/>
      <c r="BR947" s="16"/>
      <c r="BS947" s="16"/>
      <c r="BT947" s="16"/>
      <c r="BU947" s="16"/>
      <c r="BV947" s="16"/>
      <c r="BW947" s="16"/>
      <c r="BX947" s="16"/>
      <c r="BY947" s="16"/>
      <c r="BZ947" s="16"/>
      <c r="CA947" s="16"/>
      <c r="CB947" s="16"/>
      <c r="CC947" s="16"/>
      <c r="CD947" s="16"/>
      <c r="CE947" s="16"/>
      <c r="CF947" s="16"/>
      <c r="CG947" s="16"/>
      <c r="CH947" s="16"/>
      <c r="CI947" s="16"/>
      <c r="CJ947" s="16"/>
      <c r="CK947" s="16"/>
      <c r="CL947" s="16"/>
      <c r="CM947" s="16"/>
      <c r="CN947" s="16"/>
      <c r="CO947" s="16"/>
      <c r="CP947" s="16"/>
      <c r="CQ947" s="16"/>
      <c r="CR947" s="16"/>
      <c r="CS947" s="16"/>
      <c r="CT947" s="16"/>
      <c r="CU947" s="16"/>
      <c r="CV947" s="16"/>
      <c r="CW947" s="16"/>
      <c r="CX947" s="16"/>
      <c r="CY947" s="16"/>
      <c r="CZ947" s="16"/>
      <c r="DA947" s="16"/>
      <c r="DB947" s="16"/>
    </row>
    <row r="948" spans="4:106" s="13" customFormat="1">
      <c r="D948" s="68"/>
      <c r="E948" s="77"/>
      <c r="F948" s="85"/>
      <c r="G948" s="16"/>
      <c r="H948" s="16"/>
      <c r="I948" s="16"/>
      <c r="J948" s="16"/>
      <c r="K948" s="16"/>
      <c r="L948" s="16"/>
      <c r="M948" s="16"/>
      <c r="N948" s="91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6"/>
      <c r="AJ948" s="16"/>
      <c r="AK948" s="16"/>
      <c r="AL948" s="16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6"/>
      <c r="AZ948" s="16"/>
      <c r="BA948" s="16"/>
      <c r="BB948" s="16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6"/>
      <c r="BP948" s="16"/>
      <c r="BQ948" s="16"/>
      <c r="BR948" s="16"/>
      <c r="BS948" s="16"/>
      <c r="BT948" s="16"/>
      <c r="BU948" s="16"/>
      <c r="BV948" s="16"/>
      <c r="BW948" s="16"/>
      <c r="BX948" s="16"/>
      <c r="BY948" s="16"/>
      <c r="BZ948" s="16"/>
      <c r="CA948" s="16"/>
      <c r="CB948" s="16"/>
      <c r="CC948" s="16"/>
      <c r="CD948" s="16"/>
      <c r="CE948" s="16"/>
      <c r="CF948" s="16"/>
      <c r="CG948" s="16"/>
      <c r="CH948" s="16"/>
      <c r="CI948" s="16"/>
      <c r="CJ948" s="16"/>
      <c r="CK948" s="16"/>
      <c r="CL948" s="16"/>
      <c r="CM948" s="16"/>
      <c r="CN948" s="16"/>
      <c r="CO948" s="16"/>
      <c r="CP948" s="16"/>
      <c r="CQ948" s="16"/>
      <c r="CR948" s="16"/>
      <c r="CS948" s="16"/>
      <c r="CT948" s="16"/>
      <c r="CU948" s="16"/>
      <c r="CV948" s="16"/>
      <c r="CW948" s="16"/>
      <c r="CX948" s="16"/>
      <c r="CY948" s="16"/>
      <c r="CZ948" s="16"/>
      <c r="DA948" s="16"/>
      <c r="DB948" s="16"/>
    </row>
    <row r="949" spans="4:106" s="13" customFormat="1">
      <c r="D949" s="68"/>
      <c r="E949" s="77"/>
      <c r="F949" s="85"/>
      <c r="G949" s="16"/>
      <c r="H949" s="16"/>
      <c r="I949" s="16"/>
      <c r="J949" s="16"/>
      <c r="K949" s="16"/>
      <c r="L949" s="16"/>
      <c r="M949" s="16"/>
      <c r="N949" s="91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6"/>
      <c r="AJ949" s="16"/>
      <c r="AK949" s="16"/>
      <c r="AL949" s="16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6"/>
      <c r="AZ949" s="16"/>
      <c r="BA949" s="16"/>
      <c r="BB949" s="16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  <c r="BO949" s="16"/>
      <c r="BP949" s="16"/>
      <c r="BQ949" s="16"/>
      <c r="BR949" s="16"/>
      <c r="BS949" s="16"/>
      <c r="BT949" s="16"/>
      <c r="BU949" s="16"/>
      <c r="BV949" s="16"/>
      <c r="BW949" s="16"/>
      <c r="BX949" s="16"/>
      <c r="BY949" s="16"/>
      <c r="BZ949" s="16"/>
      <c r="CA949" s="16"/>
      <c r="CB949" s="16"/>
      <c r="CC949" s="16"/>
      <c r="CD949" s="16"/>
      <c r="CE949" s="16"/>
      <c r="CF949" s="16"/>
      <c r="CG949" s="16"/>
      <c r="CH949" s="16"/>
      <c r="CI949" s="16"/>
      <c r="CJ949" s="16"/>
      <c r="CK949" s="16"/>
      <c r="CL949" s="16"/>
      <c r="CM949" s="16"/>
      <c r="CN949" s="16"/>
      <c r="CO949" s="16"/>
      <c r="CP949" s="16"/>
      <c r="CQ949" s="16"/>
      <c r="CR949" s="16"/>
      <c r="CS949" s="16"/>
      <c r="CT949" s="16"/>
      <c r="CU949" s="16"/>
      <c r="CV949" s="16"/>
      <c r="CW949" s="16"/>
      <c r="CX949" s="16"/>
      <c r="CY949" s="16"/>
      <c r="CZ949" s="16"/>
      <c r="DA949" s="16"/>
      <c r="DB949" s="16"/>
    </row>
    <row r="950" spans="4:106" s="13" customFormat="1">
      <c r="D950" s="68"/>
      <c r="E950" s="77"/>
      <c r="F950" s="85"/>
      <c r="G950" s="16"/>
      <c r="H950" s="16"/>
      <c r="I950" s="16"/>
      <c r="J950" s="16"/>
      <c r="K950" s="16"/>
      <c r="L950" s="16"/>
      <c r="M950" s="16"/>
      <c r="N950" s="91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6"/>
      <c r="AJ950" s="16"/>
      <c r="AK950" s="16"/>
      <c r="AL950" s="16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6"/>
      <c r="AZ950" s="16"/>
      <c r="BA950" s="16"/>
      <c r="BB950" s="16"/>
      <c r="BC950" s="16"/>
      <c r="BD950" s="16"/>
      <c r="BE950" s="16"/>
      <c r="BF950" s="16"/>
      <c r="BG950" s="16"/>
      <c r="BH950" s="16"/>
      <c r="BI950" s="16"/>
      <c r="BJ950" s="16"/>
      <c r="BK950" s="16"/>
      <c r="BL950" s="16"/>
      <c r="BM950" s="16"/>
      <c r="BN950" s="16"/>
      <c r="BO950" s="16"/>
      <c r="BP950" s="16"/>
      <c r="BQ950" s="16"/>
      <c r="BR950" s="16"/>
      <c r="BS950" s="16"/>
      <c r="BT950" s="16"/>
      <c r="BU950" s="16"/>
      <c r="BV950" s="16"/>
      <c r="BW950" s="16"/>
      <c r="BX950" s="16"/>
      <c r="BY950" s="16"/>
      <c r="BZ950" s="16"/>
      <c r="CA950" s="16"/>
      <c r="CB950" s="16"/>
      <c r="CC950" s="16"/>
      <c r="CD950" s="16"/>
      <c r="CE950" s="16"/>
      <c r="CF950" s="16"/>
      <c r="CG950" s="16"/>
      <c r="CH950" s="16"/>
      <c r="CI950" s="16"/>
      <c r="CJ950" s="16"/>
      <c r="CK950" s="16"/>
      <c r="CL950" s="16"/>
      <c r="CM950" s="16"/>
      <c r="CN950" s="16"/>
      <c r="CO950" s="16"/>
      <c r="CP950" s="16"/>
      <c r="CQ950" s="16"/>
      <c r="CR950" s="16"/>
      <c r="CS950" s="16"/>
      <c r="CT950" s="16"/>
      <c r="CU950" s="16"/>
      <c r="CV950" s="16"/>
      <c r="CW950" s="16"/>
      <c r="CX950" s="16"/>
      <c r="CY950" s="16"/>
      <c r="CZ950" s="16"/>
      <c r="DA950" s="16"/>
      <c r="DB950" s="16"/>
    </row>
    <row r="951" spans="4:106" s="13" customFormat="1">
      <c r="D951" s="68"/>
      <c r="E951" s="77"/>
      <c r="F951" s="85"/>
      <c r="G951" s="16"/>
      <c r="H951" s="16"/>
      <c r="I951" s="16"/>
      <c r="J951" s="16"/>
      <c r="K951" s="16"/>
      <c r="L951" s="16"/>
      <c r="M951" s="16"/>
      <c r="N951" s="91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6"/>
      <c r="AJ951" s="16"/>
      <c r="AK951" s="16"/>
      <c r="AL951" s="16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6"/>
      <c r="AZ951" s="16"/>
      <c r="BA951" s="16"/>
      <c r="BB951" s="16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  <c r="BO951" s="16"/>
      <c r="BP951" s="16"/>
      <c r="BQ951" s="16"/>
      <c r="BR951" s="16"/>
      <c r="BS951" s="16"/>
      <c r="BT951" s="16"/>
      <c r="BU951" s="16"/>
      <c r="BV951" s="16"/>
      <c r="BW951" s="16"/>
      <c r="BX951" s="16"/>
      <c r="BY951" s="16"/>
      <c r="BZ951" s="16"/>
      <c r="CA951" s="16"/>
      <c r="CB951" s="16"/>
      <c r="CC951" s="16"/>
      <c r="CD951" s="16"/>
      <c r="CE951" s="16"/>
      <c r="CF951" s="16"/>
      <c r="CG951" s="16"/>
      <c r="CH951" s="16"/>
      <c r="CI951" s="16"/>
      <c r="CJ951" s="16"/>
      <c r="CK951" s="16"/>
      <c r="CL951" s="16"/>
      <c r="CM951" s="16"/>
      <c r="CN951" s="16"/>
      <c r="CO951" s="16"/>
      <c r="CP951" s="16"/>
      <c r="CQ951" s="16"/>
      <c r="CR951" s="16"/>
      <c r="CS951" s="16"/>
      <c r="CT951" s="16"/>
      <c r="CU951" s="16"/>
      <c r="CV951" s="16"/>
      <c r="CW951" s="16"/>
      <c r="CX951" s="16"/>
      <c r="CY951" s="16"/>
      <c r="CZ951" s="16"/>
      <c r="DA951" s="16"/>
      <c r="DB951" s="16"/>
    </row>
    <row r="952" spans="4:106" s="13" customFormat="1">
      <c r="D952" s="68"/>
      <c r="E952" s="77"/>
      <c r="F952" s="85"/>
      <c r="G952" s="16"/>
      <c r="H952" s="16"/>
      <c r="I952" s="16"/>
      <c r="J952" s="16"/>
      <c r="K952" s="16"/>
      <c r="L952" s="16"/>
      <c r="M952" s="16"/>
      <c r="N952" s="91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6"/>
      <c r="AJ952" s="16"/>
      <c r="AK952" s="16"/>
      <c r="AL952" s="16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6"/>
      <c r="AZ952" s="16"/>
      <c r="BA952" s="16"/>
      <c r="BB952" s="16"/>
      <c r="BC952" s="16"/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6"/>
      <c r="BP952" s="16"/>
      <c r="BQ952" s="16"/>
      <c r="BR952" s="16"/>
      <c r="BS952" s="16"/>
      <c r="BT952" s="16"/>
      <c r="BU952" s="16"/>
      <c r="BV952" s="16"/>
      <c r="BW952" s="16"/>
      <c r="BX952" s="16"/>
      <c r="BY952" s="16"/>
      <c r="BZ952" s="16"/>
      <c r="CA952" s="16"/>
      <c r="CB952" s="16"/>
      <c r="CC952" s="16"/>
      <c r="CD952" s="16"/>
      <c r="CE952" s="16"/>
      <c r="CF952" s="16"/>
      <c r="CG952" s="16"/>
      <c r="CH952" s="16"/>
      <c r="CI952" s="16"/>
      <c r="CJ952" s="16"/>
      <c r="CK952" s="16"/>
      <c r="CL952" s="16"/>
      <c r="CM952" s="16"/>
      <c r="CN952" s="16"/>
      <c r="CO952" s="16"/>
      <c r="CP952" s="16"/>
      <c r="CQ952" s="16"/>
      <c r="CR952" s="16"/>
      <c r="CS952" s="16"/>
      <c r="CT952" s="16"/>
      <c r="CU952" s="16"/>
      <c r="CV952" s="16"/>
      <c r="CW952" s="16"/>
      <c r="CX952" s="16"/>
      <c r="CY952" s="16"/>
      <c r="CZ952" s="16"/>
      <c r="DA952" s="16"/>
      <c r="DB952" s="16"/>
    </row>
    <row r="953" spans="4:106" s="13" customFormat="1">
      <c r="D953" s="68"/>
      <c r="E953" s="77"/>
      <c r="F953" s="85"/>
      <c r="G953" s="16"/>
      <c r="H953" s="16"/>
      <c r="I953" s="16"/>
      <c r="J953" s="16"/>
      <c r="K953" s="16"/>
      <c r="L953" s="16"/>
      <c r="M953" s="16"/>
      <c r="N953" s="91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6"/>
      <c r="AJ953" s="16"/>
      <c r="AK953" s="16"/>
      <c r="AL953" s="16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6"/>
      <c r="AZ953" s="16"/>
      <c r="BA953" s="16"/>
      <c r="BB953" s="16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/>
      <c r="BM953" s="16"/>
      <c r="BN953" s="16"/>
      <c r="BO953" s="16"/>
      <c r="BP953" s="16"/>
      <c r="BQ953" s="16"/>
      <c r="BR953" s="16"/>
      <c r="BS953" s="16"/>
      <c r="BT953" s="16"/>
      <c r="BU953" s="16"/>
      <c r="BV953" s="16"/>
      <c r="BW953" s="16"/>
      <c r="BX953" s="16"/>
      <c r="BY953" s="16"/>
      <c r="BZ953" s="16"/>
      <c r="CA953" s="16"/>
      <c r="CB953" s="16"/>
      <c r="CC953" s="16"/>
      <c r="CD953" s="16"/>
      <c r="CE953" s="16"/>
      <c r="CF953" s="16"/>
      <c r="CG953" s="16"/>
      <c r="CH953" s="16"/>
      <c r="CI953" s="16"/>
      <c r="CJ953" s="16"/>
      <c r="CK953" s="16"/>
      <c r="CL953" s="16"/>
      <c r="CM953" s="16"/>
      <c r="CN953" s="16"/>
      <c r="CO953" s="16"/>
      <c r="CP953" s="16"/>
      <c r="CQ953" s="16"/>
      <c r="CR953" s="16"/>
      <c r="CS953" s="16"/>
      <c r="CT953" s="16"/>
      <c r="CU953" s="16"/>
      <c r="CV953" s="16"/>
      <c r="CW953" s="16"/>
      <c r="CX953" s="16"/>
      <c r="CY953" s="16"/>
      <c r="CZ953" s="16"/>
      <c r="DA953" s="16"/>
      <c r="DB953" s="16"/>
    </row>
    <row r="954" spans="4:106" s="13" customFormat="1">
      <c r="D954" s="68"/>
      <c r="E954" s="77"/>
      <c r="F954" s="85"/>
      <c r="G954" s="16"/>
      <c r="H954" s="16"/>
      <c r="I954" s="16"/>
      <c r="J954" s="16"/>
      <c r="K954" s="16"/>
      <c r="L954" s="16"/>
      <c r="M954" s="16"/>
      <c r="N954" s="91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6"/>
      <c r="AJ954" s="16"/>
      <c r="AK954" s="16"/>
      <c r="AL954" s="16"/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6"/>
      <c r="AZ954" s="16"/>
      <c r="BA954" s="16"/>
      <c r="BB954" s="16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6"/>
      <c r="BP954" s="16"/>
      <c r="BQ954" s="16"/>
      <c r="BR954" s="16"/>
      <c r="BS954" s="16"/>
      <c r="BT954" s="16"/>
      <c r="BU954" s="16"/>
      <c r="BV954" s="16"/>
      <c r="BW954" s="16"/>
      <c r="BX954" s="16"/>
      <c r="BY954" s="16"/>
      <c r="BZ954" s="16"/>
      <c r="CA954" s="16"/>
      <c r="CB954" s="16"/>
      <c r="CC954" s="16"/>
      <c r="CD954" s="16"/>
      <c r="CE954" s="16"/>
      <c r="CF954" s="16"/>
      <c r="CG954" s="16"/>
      <c r="CH954" s="16"/>
      <c r="CI954" s="16"/>
      <c r="CJ954" s="16"/>
      <c r="CK954" s="16"/>
      <c r="CL954" s="16"/>
      <c r="CM954" s="16"/>
      <c r="CN954" s="16"/>
      <c r="CO954" s="16"/>
      <c r="CP954" s="16"/>
      <c r="CQ954" s="16"/>
      <c r="CR954" s="16"/>
      <c r="CS954" s="16"/>
      <c r="CT954" s="16"/>
      <c r="CU954" s="16"/>
      <c r="CV954" s="16"/>
      <c r="CW954" s="16"/>
      <c r="CX954" s="16"/>
      <c r="CY954" s="16"/>
      <c r="CZ954" s="16"/>
      <c r="DA954" s="16"/>
      <c r="DB954" s="16"/>
    </row>
    <row r="955" spans="4:106" s="13" customFormat="1">
      <c r="D955" s="68"/>
      <c r="E955" s="77"/>
      <c r="F955" s="85"/>
      <c r="G955" s="16"/>
      <c r="H955" s="16"/>
      <c r="I955" s="16"/>
      <c r="J955" s="16"/>
      <c r="K955" s="16"/>
      <c r="L955" s="16"/>
      <c r="M955" s="16"/>
      <c r="N955" s="91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6"/>
      <c r="AJ955" s="16"/>
      <c r="AK955" s="16"/>
      <c r="AL955" s="16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6"/>
      <c r="AZ955" s="16"/>
      <c r="BA955" s="16"/>
      <c r="BB955" s="16"/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6"/>
      <c r="BP955" s="16"/>
      <c r="BQ955" s="16"/>
      <c r="BR955" s="16"/>
      <c r="BS955" s="16"/>
      <c r="BT955" s="16"/>
      <c r="BU955" s="16"/>
      <c r="BV955" s="16"/>
      <c r="BW955" s="16"/>
      <c r="BX955" s="16"/>
      <c r="BY955" s="16"/>
      <c r="BZ955" s="16"/>
      <c r="CA955" s="16"/>
      <c r="CB955" s="16"/>
      <c r="CC955" s="16"/>
      <c r="CD955" s="16"/>
      <c r="CE955" s="16"/>
      <c r="CF955" s="16"/>
      <c r="CG955" s="16"/>
      <c r="CH955" s="16"/>
      <c r="CI955" s="16"/>
      <c r="CJ955" s="16"/>
      <c r="CK955" s="16"/>
      <c r="CL955" s="16"/>
      <c r="CM955" s="16"/>
      <c r="CN955" s="16"/>
      <c r="CO955" s="16"/>
      <c r="CP955" s="16"/>
      <c r="CQ955" s="16"/>
      <c r="CR955" s="16"/>
      <c r="CS955" s="16"/>
      <c r="CT955" s="16"/>
      <c r="CU955" s="16"/>
      <c r="CV955" s="16"/>
      <c r="CW955" s="16"/>
      <c r="CX955" s="16"/>
      <c r="CY955" s="16"/>
      <c r="CZ955" s="16"/>
      <c r="DA955" s="16"/>
      <c r="DB955" s="16"/>
    </row>
    <row r="956" spans="4:106" s="13" customFormat="1">
      <c r="D956" s="68"/>
      <c r="E956" s="77"/>
      <c r="F956" s="85"/>
      <c r="G956" s="16"/>
      <c r="H956" s="16"/>
      <c r="I956" s="16"/>
      <c r="J956" s="16"/>
      <c r="K956" s="16"/>
      <c r="L956" s="16"/>
      <c r="M956" s="16"/>
      <c r="N956" s="91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6"/>
      <c r="AJ956" s="16"/>
      <c r="AK956" s="16"/>
      <c r="AL956" s="16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6"/>
      <c r="AZ956" s="16"/>
      <c r="BA956" s="16"/>
      <c r="BB956" s="16"/>
      <c r="BC956" s="16"/>
      <c r="BD956" s="16"/>
      <c r="BE956" s="16"/>
      <c r="BF956" s="16"/>
      <c r="BG956" s="16"/>
      <c r="BH956" s="16"/>
      <c r="BI956" s="16"/>
      <c r="BJ956" s="16"/>
      <c r="BK956" s="16"/>
      <c r="BL956" s="16"/>
      <c r="BM956" s="16"/>
      <c r="BN956" s="16"/>
      <c r="BO956" s="16"/>
      <c r="BP956" s="16"/>
      <c r="BQ956" s="16"/>
      <c r="BR956" s="16"/>
      <c r="BS956" s="16"/>
      <c r="BT956" s="16"/>
      <c r="BU956" s="16"/>
      <c r="BV956" s="16"/>
      <c r="BW956" s="16"/>
      <c r="BX956" s="16"/>
      <c r="BY956" s="16"/>
      <c r="BZ956" s="16"/>
      <c r="CA956" s="16"/>
      <c r="CB956" s="16"/>
      <c r="CC956" s="16"/>
      <c r="CD956" s="16"/>
      <c r="CE956" s="16"/>
      <c r="CF956" s="16"/>
      <c r="CG956" s="16"/>
      <c r="CH956" s="16"/>
      <c r="CI956" s="16"/>
      <c r="CJ956" s="16"/>
      <c r="CK956" s="16"/>
      <c r="CL956" s="16"/>
      <c r="CM956" s="16"/>
      <c r="CN956" s="16"/>
      <c r="CO956" s="16"/>
      <c r="CP956" s="16"/>
      <c r="CQ956" s="16"/>
      <c r="CR956" s="16"/>
      <c r="CS956" s="16"/>
      <c r="CT956" s="16"/>
      <c r="CU956" s="16"/>
      <c r="CV956" s="16"/>
      <c r="CW956" s="16"/>
      <c r="CX956" s="16"/>
      <c r="CY956" s="16"/>
      <c r="CZ956" s="16"/>
      <c r="DA956" s="16"/>
      <c r="DB956" s="16"/>
    </row>
    <row r="957" spans="4:106" s="13" customFormat="1">
      <c r="D957" s="68"/>
      <c r="E957" s="77"/>
      <c r="F957" s="85"/>
      <c r="G957" s="16"/>
      <c r="H957" s="16"/>
      <c r="I957" s="16"/>
      <c r="J957" s="16"/>
      <c r="K957" s="16"/>
      <c r="L957" s="16"/>
      <c r="M957" s="16"/>
      <c r="N957" s="91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6"/>
      <c r="AJ957" s="16"/>
      <c r="AK957" s="16"/>
      <c r="AL957" s="16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6"/>
      <c r="AZ957" s="16"/>
      <c r="BA957" s="16"/>
      <c r="BB957" s="16"/>
      <c r="BC957" s="16"/>
      <c r="BD957" s="16"/>
      <c r="BE957" s="16"/>
      <c r="BF957" s="16"/>
      <c r="BG957" s="16"/>
      <c r="BH957" s="16"/>
      <c r="BI957" s="16"/>
      <c r="BJ957" s="16"/>
      <c r="BK957" s="16"/>
      <c r="BL957" s="16"/>
      <c r="BM957" s="16"/>
      <c r="BN957" s="16"/>
      <c r="BO957" s="16"/>
      <c r="BP957" s="16"/>
      <c r="BQ957" s="16"/>
      <c r="BR957" s="16"/>
      <c r="BS957" s="16"/>
      <c r="BT957" s="16"/>
      <c r="BU957" s="16"/>
      <c r="BV957" s="16"/>
      <c r="BW957" s="16"/>
      <c r="BX957" s="16"/>
      <c r="BY957" s="16"/>
      <c r="BZ957" s="16"/>
      <c r="CA957" s="16"/>
      <c r="CB957" s="16"/>
      <c r="CC957" s="16"/>
      <c r="CD957" s="16"/>
      <c r="CE957" s="16"/>
      <c r="CF957" s="16"/>
      <c r="CG957" s="16"/>
      <c r="CH957" s="16"/>
      <c r="CI957" s="16"/>
      <c r="CJ957" s="16"/>
      <c r="CK957" s="16"/>
      <c r="CL957" s="16"/>
      <c r="CM957" s="16"/>
      <c r="CN957" s="16"/>
      <c r="CO957" s="16"/>
      <c r="CP957" s="16"/>
      <c r="CQ957" s="16"/>
      <c r="CR957" s="16"/>
      <c r="CS957" s="16"/>
      <c r="CT957" s="16"/>
      <c r="CU957" s="16"/>
      <c r="CV957" s="16"/>
      <c r="CW957" s="16"/>
      <c r="CX957" s="16"/>
      <c r="CY957" s="16"/>
      <c r="CZ957" s="16"/>
      <c r="DA957" s="16"/>
      <c r="DB957" s="16"/>
    </row>
    <row r="958" spans="4:106" s="13" customFormat="1">
      <c r="D958" s="68"/>
      <c r="E958" s="77"/>
      <c r="F958" s="85"/>
      <c r="G958" s="16"/>
      <c r="H958" s="16"/>
      <c r="I958" s="16"/>
      <c r="J958" s="16"/>
      <c r="K958" s="16"/>
      <c r="L958" s="16"/>
      <c r="M958" s="16"/>
      <c r="N958" s="91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6"/>
      <c r="AJ958" s="16"/>
      <c r="AK958" s="16"/>
      <c r="AL958" s="16"/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6"/>
      <c r="AZ958" s="16"/>
      <c r="BA958" s="16"/>
      <c r="BB958" s="16"/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6"/>
      <c r="BN958" s="16"/>
      <c r="BO958" s="16"/>
      <c r="BP958" s="16"/>
      <c r="BQ958" s="16"/>
      <c r="BR958" s="16"/>
      <c r="BS958" s="16"/>
      <c r="BT958" s="16"/>
      <c r="BU958" s="16"/>
      <c r="BV958" s="16"/>
      <c r="BW958" s="16"/>
      <c r="BX958" s="16"/>
      <c r="BY958" s="16"/>
      <c r="BZ958" s="16"/>
      <c r="CA958" s="16"/>
      <c r="CB958" s="16"/>
      <c r="CC958" s="16"/>
      <c r="CD958" s="16"/>
      <c r="CE958" s="16"/>
      <c r="CF958" s="16"/>
      <c r="CG958" s="16"/>
      <c r="CH958" s="16"/>
      <c r="CI958" s="16"/>
      <c r="CJ958" s="16"/>
      <c r="CK958" s="16"/>
      <c r="CL958" s="16"/>
      <c r="CM958" s="16"/>
      <c r="CN958" s="16"/>
      <c r="CO958" s="16"/>
      <c r="CP958" s="16"/>
      <c r="CQ958" s="16"/>
      <c r="CR958" s="16"/>
      <c r="CS958" s="16"/>
      <c r="CT958" s="16"/>
      <c r="CU958" s="16"/>
      <c r="CV958" s="16"/>
      <c r="CW958" s="16"/>
      <c r="CX958" s="16"/>
      <c r="CY958" s="16"/>
      <c r="CZ958" s="16"/>
      <c r="DA958" s="16"/>
      <c r="DB958" s="16"/>
    </row>
    <row r="959" spans="4:106" s="13" customFormat="1">
      <c r="D959" s="68"/>
      <c r="E959" s="77"/>
      <c r="F959" s="85"/>
      <c r="G959" s="16"/>
      <c r="H959" s="16"/>
      <c r="I959" s="16"/>
      <c r="J959" s="16"/>
      <c r="K959" s="16"/>
      <c r="L959" s="16"/>
      <c r="M959" s="16"/>
      <c r="N959" s="91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6"/>
      <c r="AJ959" s="16"/>
      <c r="AK959" s="16"/>
      <c r="AL959" s="16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6"/>
      <c r="AZ959" s="16"/>
      <c r="BA959" s="16"/>
      <c r="BB959" s="16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6"/>
      <c r="BP959" s="16"/>
      <c r="BQ959" s="16"/>
      <c r="BR959" s="16"/>
      <c r="BS959" s="16"/>
      <c r="BT959" s="16"/>
      <c r="BU959" s="16"/>
      <c r="BV959" s="16"/>
      <c r="BW959" s="16"/>
      <c r="BX959" s="16"/>
      <c r="BY959" s="16"/>
      <c r="BZ959" s="16"/>
      <c r="CA959" s="16"/>
      <c r="CB959" s="16"/>
      <c r="CC959" s="16"/>
      <c r="CD959" s="16"/>
      <c r="CE959" s="16"/>
      <c r="CF959" s="16"/>
      <c r="CG959" s="16"/>
      <c r="CH959" s="16"/>
      <c r="CI959" s="16"/>
      <c r="CJ959" s="16"/>
      <c r="CK959" s="16"/>
      <c r="CL959" s="16"/>
      <c r="CM959" s="16"/>
      <c r="CN959" s="16"/>
      <c r="CO959" s="16"/>
      <c r="CP959" s="16"/>
      <c r="CQ959" s="16"/>
      <c r="CR959" s="16"/>
      <c r="CS959" s="16"/>
      <c r="CT959" s="16"/>
      <c r="CU959" s="16"/>
      <c r="CV959" s="16"/>
      <c r="CW959" s="16"/>
      <c r="CX959" s="16"/>
      <c r="CY959" s="16"/>
      <c r="CZ959" s="16"/>
      <c r="DA959" s="16"/>
      <c r="DB959" s="16"/>
    </row>
    <row r="960" spans="4:106" s="13" customFormat="1">
      <c r="D960" s="68"/>
      <c r="E960" s="77"/>
      <c r="F960" s="85"/>
      <c r="G960" s="16"/>
      <c r="H960" s="16"/>
      <c r="I960" s="16"/>
      <c r="J960" s="16"/>
      <c r="K960" s="16"/>
      <c r="L960" s="16"/>
      <c r="M960" s="16"/>
      <c r="N960" s="91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6"/>
      <c r="AJ960" s="16"/>
      <c r="AK960" s="16"/>
      <c r="AL960" s="16"/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6"/>
      <c r="AZ960" s="16"/>
      <c r="BA960" s="16"/>
      <c r="BB960" s="16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6"/>
      <c r="BP960" s="16"/>
      <c r="BQ960" s="16"/>
      <c r="BR960" s="16"/>
      <c r="BS960" s="16"/>
      <c r="BT960" s="16"/>
      <c r="BU960" s="16"/>
      <c r="BV960" s="16"/>
      <c r="BW960" s="16"/>
      <c r="BX960" s="16"/>
      <c r="BY960" s="16"/>
      <c r="BZ960" s="16"/>
      <c r="CA960" s="16"/>
      <c r="CB960" s="16"/>
      <c r="CC960" s="16"/>
      <c r="CD960" s="16"/>
      <c r="CE960" s="16"/>
      <c r="CF960" s="16"/>
      <c r="CG960" s="16"/>
      <c r="CH960" s="16"/>
      <c r="CI960" s="16"/>
      <c r="CJ960" s="16"/>
      <c r="CK960" s="16"/>
      <c r="CL960" s="16"/>
      <c r="CM960" s="16"/>
      <c r="CN960" s="16"/>
      <c r="CO960" s="16"/>
      <c r="CP960" s="16"/>
      <c r="CQ960" s="16"/>
      <c r="CR960" s="16"/>
      <c r="CS960" s="16"/>
      <c r="CT960" s="16"/>
      <c r="CU960" s="16"/>
      <c r="CV960" s="16"/>
      <c r="CW960" s="16"/>
      <c r="CX960" s="16"/>
      <c r="CY960" s="16"/>
      <c r="CZ960" s="16"/>
      <c r="DA960" s="16"/>
      <c r="DB960" s="16"/>
    </row>
    <row r="961" spans="4:106" s="13" customFormat="1">
      <c r="D961" s="68"/>
      <c r="E961" s="77"/>
      <c r="F961" s="85"/>
      <c r="G961" s="16"/>
      <c r="H961" s="16"/>
      <c r="I961" s="16"/>
      <c r="J961" s="16"/>
      <c r="K961" s="16"/>
      <c r="L961" s="16"/>
      <c r="M961" s="16"/>
      <c r="N961" s="91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6"/>
      <c r="AJ961" s="16"/>
      <c r="AK961" s="16"/>
      <c r="AL961" s="16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6"/>
      <c r="AZ961" s="16"/>
      <c r="BA961" s="16"/>
      <c r="BB961" s="16"/>
      <c r="BC961" s="16"/>
      <c r="BD961" s="16"/>
      <c r="BE961" s="16"/>
      <c r="BF961" s="16"/>
      <c r="BG961" s="16"/>
      <c r="BH961" s="16"/>
      <c r="BI961" s="16"/>
      <c r="BJ961" s="16"/>
      <c r="BK961" s="16"/>
      <c r="BL961" s="16"/>
      <c r="BM961" s="16"/>
      <c r="BN961" s="16"/>
      <c r="BO961" s="16"/>
      <c r="BP961" s="16"/>
      <c r="BQ961" s="16"/>
      <c r="BR961" s="16"/>
      <c r="BS961" s="16"/>
      <c r="BT961" s="16"/>
      <c r="BU961" s="16"/>
      <c r="BV961" s="16"/>
      <c r="BW961" s="16"/>
      <c r="BX961" s="16"/>
      <c r="BY961" s="16"/>
      <c r="BZ961" s="16"/>
      <c r="CA961" s="16"/>
      <c r="CB961" s="16"/>
      <c r="CC961" s="16"/>
      <c r="CD961" s="16"/>
      <c r="CE961" s="16"/>
      <c r="CF961" s="16"/>
      <c r="CG961" s="16"/>
      <c r="CH961" s="16"/>
      <c r="CI961" s="16"/>
      <c r="CJ961" s="16"/>
      <c r="CK961" s="16"/>
      <c r="CL961" s="16"/>
      <c r="CM961" s="16"/>
      <c r="CN961" s="16"/>
      <c r="CO961" s="16"/>
      <c r="CP961" s="16"/>
      <c r="CQ961" s="16"/>
      <c r="CR961" s="16"/>
      <c r="CS961" s="16"/>
      <c r="CT961" s="16"/>
      <c r="CU961" s="16"/>
      <c r="CV961" s="16"/>
      <c r="CW961" s="16"/>
      <c r="CX961" s="16"/>
      <c r="CY961" s="16"/>
      <c r="CZ961" s="16"/>
      <c r="DA961" s="16"/>
      <c r="DB961" s="16"/>
    </row>
    <row r="962" spans="4:106" s="13" customFormat="1">
      <c r="D962" s="68"/>
      <c r="E962" s="77"/>
      <c r="F962" s="85"/>
      <c r="G962" s="16"/>
      <c r="H962" s="16"/>
      <c r="I962" s="16"/>
      <c r="J962" s="16"/>
      <c r="K962" s="16"/>
      <c r="L962" s="16"/>
      <c r="M962" s="16"/>
      <c r="N962" s="91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6"/>
      <c r="AJ962" s="16"/>
      <c r="AK962" s="16"/>
      <c r="AL962" s="16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  <c r="AY962" s="16"/>
      <c r="AZ962" s="16"/>
      <c r="BA962" s="16"/>
      <c r="BB962" s="16"/>
      <c r="BC962" s="16"/>
      <c r="BD962" s="16"/>
      <c r="BE962" s="16"/>
      <c r="BF962" s="16"/>
      <c r="BG962" s="16"/>
      <c r="BH962" s="16"/>
      <c r="BI962" s="16"/>
      <c r="BJ962" s="16"/>
      <c r="BK962" s="16"/>
      <c r="BL962" s="16"/>
      <c r="BM962" s="16"/>
      <c r="BN962" s="16"/>
      <c r="BO962" s="16"/>
      <c r="BP962" s="16"/>
      <c r="BQ962" s="16"/>
      <c r="BR962" s="16"/>
      <c r="BS962" s="16"/>
      <c r="BT962" s="16"/>
      <c r="BU962" s="16"/>
      <c r="BV962" s="16"/>
      <c r="BW962" s="16"/>
      <c r="BX962" s="16"/>
      <c r="BY962" s="16"/>
      <c r="BZ962" s="16"/>
      <c r="CA962" s="16"/>
      <c r="CB962" s="16"/>
      <c r="CC962" s="16"/>
      <c r="CD962" s="16"/>
      <c r="CE962" s="16"/>
      <c r="CF962" s="16"/>
      <c r="CG962" s="16"/>
      <c r="CH962" s="16"/>
      <c r="CI962" s="16"/>
      <c r="CJ962" s="16"/>
      <c r="CK962" s="16"/>
      <c r="CL962" s="16"/>
      <c r="CM962" s="16"/>
      <c r="CN962" s="16"/>
      <c r="CO962" s="16"/>
      <c r="CP962" s="16"/>
      <c r="CQ962" s="16"/>
      <c r="CR962" s="16"/>
      <c r="CS962" s="16"/>
      <c r="CT962" s="16"/>
      <c r="CU962" s="16"/>
      <c r="CV962" s="16"/>
      <c r="CW962" s="16"/>
      <c r="CX962" s="16"/>
      <c r="CY962" s="16"/>
      <c r="CZ962" s="16"/>
      <c r="DA962" s="16"/>
      <c r="DB962" s="16"/>
    </row>
    <row r="963" spans="4:106" s="13" customFormat="1">
      <c r="D963" s="68"/>
      <c r="E963" s="77"/>
      <c r="F963" s="85"/>
      <c r="G963" s="16"/>
      <c r="H963" s="16"/>
      <c r="I963" s="16"/>
      <c r="J963" s="16"/>
      <c r="K963" s="16"/>
      <c r="L963" s="16"/>
      <c r="M963" s="16"/>
      <c r="N963" s="91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6"/>
      <c r="AJ963" s="16"/>
      <c r="AK963" s="16"/>
      <c r="AL963" s="16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6"/>
      <c r="AZ963" s="16"/>
      <c r="BA963" s="16"/>
      <c r="BB963" s="16"/>
      <c r="BC963" s="16"/>
      <c r="BD963" s="16"/>
      <c r="BE963" s="16"/>
      <c r="BF963" s="16"/>
      <c r="BG963" s="16"/>
      <c r="BH963" s="16"/>
      <c r="BI963" s="16"/>
      <c r="BJ963" s="16"/>
      <c r="BK963" s="16"/>
      <c r="BL963" s="16"/>
      <c r="BM963" s="16"/>
      <c r="BN963" s="16"/>
      <c r="BO963" s="16"/>
      <c r="BP963" s="16"/>
      <c r="BQ963" s="16"/>
      <c r="BR963" s="16"/>
      <c r="BS963" s="16"/>
      <c r="BT963" s="16"/>
      <c r="BU963" s="16"/>
      <c r="BV963" s="16"/>
      <c r="BW963" s="16"/>
      <c r="BX963" s="16"/>
      <c r="BY963" s="16"/>
      <c r="BZ963" s="16"/>
      <c r="CA963" s="16"/>
      <c r="CB963" s="16"/>
      <c r="CC963" s="16"/>
      <c r="CD963" s="16"/>
      <c r="CE963" s="16"/>
      <c r="CF963" s="16"/>
      <c r="CG963" s="16"/>
      <c r="CH963" s="16"/>
      <c r="CI963" s="16"/>
      <c r="CJ963" s="16"/>
      <c r="CK963" s="16"/>
      <c r="CL963" s="16"/>
      <c r="CM963" s="16"/>
      <c r="CN963" s="16"/>
      <c r="CO963" s="16"/>
      <c r="CP963" s="16"/>
      <c r="CQ963" s="16"/>
      <c r="CR963" s="16"/>
      <c r="CS963" s="16"/>
      <c r="CT963" s="16"/>
      <c r="CU963" s="16"/>
      <c r="CV963" s="16"/>
      <c r="CW963" s="16"/>
      <c r="CX963" s="16"/>
      <c r="CY963" s="16"/>
      <c r="CZ963" s="16"/>
      <c r="DA963" s="16"/>
      <c r="DB963" s="16"/>
    </row>
    <row r="964" spans="4:106" s="13" customFormat="1">
      <c r="D964" s="68"/>
      <c r="E964" s="77"/>
      <c r="F964" s="85"/>
      <c r="G964" s="16"/>
      <c r="H964" s="16"/>
      <c r="I964" s="16"/>
      <c r="J964" s="16"/>
      <c r="K964" s="16"/>
      <c r="L964" s="16"/>
      <c r="M964" s="16"/>
      <c r="N964" s="91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6"/>
      <c r="AJ964" s="16"/>
      <c r="AK964" s="16"/>
      <c r="AL964" s="16"/>
      <c r="AM964" s="16"/>
      <c r="AN964" s="16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  <c r="AY964" s="16"/>
      <c r="AZ964" s="16"/>
      <c r="BA964" s="16"/>
      <c r="BB964" s="16"/>
      <c r="BC964" s="16"/>
      <c r="BD964" s="16"/>
      <c r="BE964" s="16"/>
      <c r="BF964" s="16"/>
      <c r="BG964" s="16"/>
      <c r="BH964" s="16"/>
      <c r="BI964" s="16"/>
      <c r="BJ964" s="16"/>
      <c r="BK964" s="16"/>
      <c r="BL964" s="16"/>
      <c r="BM964" s="16"/>
      <c r="BN964" s="16"/>
      <c r="BO964" s="16"/>
      <c r="BP964" s="16"/>
      <c r="BQ964" s="16"/>
      <c r="BR964" s="16"/>
      <c r="BS964" s="16"/>
      <c r="BT964" s="16"/>
      <c r="BU964" s="16"/>
      <c r="BV964" s="16"/>
      <c r="BW964" s="16"/>
      <c r="BX964" s="16"/>
      <c r="BY964" s="16"/>
      <c r="BZ964" s="16"/>
      <c r="CA964" s="16"/>
      <c r="CB964" s="16"/>
      <c r="CC964" s="16"/>
      <c r="CD964" s="16"/>
      <c r="CE964" s="16"/>
      <c r="CF964" s="16"/>
      <c r="CG964" s="16"/>
      <c r="CH964" s="16"/>
      <c r="CI964" s="16"/>
      <c r="CJ964" s="16"/>
      <c r="CK964" s="16"/>
      <c r="CL964" s="16"/>
      <c r="CM964" s="16"/>
      <c r="CN964" s="16"/>
      <c r="CO964" s="16"/>
      <c r="CP964" s="16"/>
      <c r="CQ964" s="16"/>
      <c r="CR964" s="16"/>
      <c r="CS964" s="16"/>
      <c r="CT964" s="16"/>
      <c r="CU964" s="16"/>
      <c r="CV964" s="16"/>
      <c r="CW964" s="16"/>
      <c r="CX964" s="16"/>
      <c r="CY964" s="16"/>
      <c r="CZ964" s="16"/>
      <c r="DA964" s="16"/>
      <c r="DB964" s="16"/>
    </row>
    <row r="965" spans="4:106" s="13" customFormat="1">
      <c r="D965" s="68"/>
      <c r="E965" s="77"/>
      <c r="F965" s="85"/>
      <c r="G965" s="16"/>
      <c r="H965" s="16"/>
      <c r="I965" s="16"/>
      <c r="J965" s="16"/>
      <c r="K965" s="16"/>
      <c r="L965" s="16"/>
      <c r="M965" s="16"/>
      <c r="N965" s="91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6"/>
      <c r="AJ965" s="16"/>
      <c r="AK965" s="16"/>
      <c r="AL965" s="16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  <c r="AY965" s="16"/>
      <c r="AZ965" s="16"/>
      <c r="BA965" s="16"/>
      <c r="BB965" s="16"/>
      <c r="BC965" s="16"/>
      <c r="BD965" s="16"/>
      <c r="BE965" s="16"/>
      <c r="BF965" s="16"/>
      <c r="BG965" s="16"/>
      <c r="BH965" s="16"/>
      <c r="BI965" s="16"/>
      <c r="BJ965" s="16"/>
      <c r="BK965" s="16"/>
      <c r="BL965" s="16"/>
      <c r="BM965" s="16"/>
      <c r="BN965" s="16"/>
      <c r="BO965" s="16"/>
      <c r="BP965" s="16"/>
      <c r="BQ965" s="16"/>
      <c r="BR965" s="16"/>
      <c r="BS965" s="16"/>
      <c r="BT965" s="16"/>
      <c r="BU965" s="16"/>
      <c r="BV965" s="16"/>
      <c r="BW965" s="16"/>
      <c r="BX965" s="16"/>
      <c r="BY965" s="16"/>
      <c r="BZ965" s="16"/>
      <c r="CA965" s="16"/>
      <c r="CB965" s="16"/>
      <c r="CC965" s="16"/>
      <c r="CD965" s="16"/>
      <c r="CE965" s="16"/>
      <c r="CF965" s="16"/>
      <c r="CG965" s="16"/>
      <c r="CH965" s="16"/>
      <c r="CI965" s="16"/>
      <c r="CJ965" s="16"/>
      <c r="CK965" s="16"/>
      <c r="CL965" s="16"/>
      <c r="CM965" s="16"/>
      <c r="CN965" s="16"/>
      <c r="CO965" s="16"/>
      <c r="CP965" s="16"/>
      <c r="CQ965" s="16"/>
      <c r="CR965" s="16"/>
      <c r="CS965" s="16"/>
      <c r="CT965" s="16"/>
      <c r="CU965" s="16"/>
      <c r="CV965" s="16"/>
      <c r="CW965" s="16"/>
      <c r="CX965" s="16"/>
      <c r="CY965" s="16"/>
      <c r="CZ965" s="16"/>
      <c r="DA965" s="16"/>
      <c r="DB965" s="16"/>
    </row>
    <row r="966" spans="4:106" s="13" customFormat="1">
      <c r="D966" s="68"/>
      <c r="E966" s="77"/>
      <c r="F966" s="85"/>
      <c r="G966" s="16"/>
      <c r="H966" s="16"/>
      <c r="I966" s="16"/>
      <c r="J966" s="16"/>
      <c r="K966" s="16"/>
      <c r="L966" s="16"/>
      <c r="M966" s="16"/>
      <c r="N966" s="91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6"/>
      <c r="AJ966" s="16"/>
      <c r="AK966" s="16"/>
      <c r="AL966" s="16"/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6"/>
      <c r="AZ966" s="16"/>
      <c r="BA966" s="16"/>
      <c r="BB966" s="16"/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  <c r="BO966" s="16"/>
      <c r="BP966" s="16"/>
      <c r="BQ966" s="16"/>
      <c r="BR966" s="16"/>
      <c r="BS966" s="16"/>
      <c r="BT966" s="16"/>
      <c r="BU966" s="16"/>
      <c r="BV966" s="16"/>
      <c r="BW966" s="16"/>
      <c r="BX966" s="16"/>
      <c r="BY966" s="16"/>
      <c r="BZ966" s="16"/>
      <c r="CA966" s="16"/>
      <c r="CB966" s="16"/>
      <c r="CC966" s="16"/>
      <c r="CD966" s="16"/>
      <c r="CE966" s="16"/>
      <c r="CF966" s="16"/>
      <c r="CG966" s="16"/>
      <c r="CH966" s="16"/>
      <c r="CI966" s="16"/>
      <c r="CJ966" s="16"/>
      <c r="CK966" s="16"/>
      <c r="CL966" s="16"/>
      <c r="CM966" s="16"/>
      <c r="CN966" s="16"/>
      <c r="CO966" s="16"/>
      <c r="CP966" s="16"/>
      <c r="CQ966" s="16"/>
      <c r="CR966" s="16"/>
      <c r="CS966" s="16"/>
      <c r="CT966" s="16"/>
      <c r="CU966" s="16"/>
      <c r="CV966" s="16"/>
      <c r="CW966" s="16"/>
      <c r="CX966" s="16"/>
      <c r="CY966" s="16"/>
      <c r="CZ966" s="16"/>
      <c r="DA966" s="16"/>
      <c r="DB966" s="16"/>
    </row>
    <row r="967" spans="4:106" s="13" customFormat="1">
      <c r="D967" s="68"/>
      <c r="E967" s="77"/>
      <c r="F967" s="85"/>
      <c r="G967" s="16"/>
      <c r="H967" s="16"/>
      <c r="I967" s="16"/>
      <c r="J967" s="16"/>
      <c r="K967" s="16"/>
      <c r="L967" s="16"/>
      <c r="M967" s="16"/>
      <c r="N967" s="91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6"/>
      <c r="AJ967" s="16"/>
      <c r="AK967" s="16"/>
      <c r="AL967" s="16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6"/>
      <c r="AZ967" s="16"/>
      <c r="BA967" s="16"/>
      <c r="BB967" s="16"/>
      <c r="BC967" s="16"/>
      <c r="BD967" s="16"/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  <c r="BO967" s="16"/>
      <c r="BP967" s="16"/>
      <c r="BQ967" s="16"/>
      <c r="BR967" s="16"/>
      <c r="BS967" s="16"/>
      <c r="BT967" s="16"/>
      <c r="BU967" s="16"/>
      <c r="BV967" s="16"/>
      <c r="BW967" s="16"/>
      <c r="BX967" s="16"/>
      <c r="BY967" s="16"/>
      <c r="BZ967" s="16"/>
      <c r="CA967" s="16"/>
      <c r="CB967" s="16"/>
      <c r="CC967" s="16"/>
      <c r="CD967" s="16"/>
      <c r="CE967" s="16"/>
      <c r="CF967" s="16"/>
      <c r="CG967" s="16"/>
      <c r="CH967" s="16"/>
      <c r="CI967" s="16"/>
      <c r="CJ967" s="16"/>
      <c r="CK967" s="16"/>
      <c r="CL967" s="16"/>
      <c r="CM967" s="16"/>
      <c r="CN967" s="16"/>
      <c r="CO967" s="16"/>
      <c r="CP967" s="16"/>
      <c r="CQ967" s="16"/>
      <c r="CR967" s="16"/>
      <c r="CS967" s="16"/>
      <c r="CT967" s="16"/>
      <c r="CU967" s="16"/>
      <c r="CV967" s="16"/>
      <c r="CW967" s="16"/>
      <c r="CX967" s="16"/>
      <c r="CY967" s="16"/>
      <c r="CZ967" s="16"/>
      <c r="DA967" s="16"/>
      <c r="DB967" s="16"/>
    </row>
    <row r="968" spans="4:106" s="13" customFormat="1">
      <c r="D968" s="68"/>
      <c r="E968" s="77"/>
      <c r="F968" s="85"/>
      <c r="G968" s="16"/>
      <c r="H968" s="16"/>
      <c r="I968" s="16"/>
      <c r="J968" s="16"/>
      <c r="K968" s="16"/>
      <c r="L968" s="16"/>
      <c r="M968" s="16"/>
      <c r="N968" s="91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6"/>
      <c r="AJ968" s="16"/>
      <c r="AK968" s="16"/>
      <c r="AL968" s="16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  <c r="AY968" s="16"/>
      <c r="AZ968" s="16"/>
      <c r="BA968" s="16"/>
      <c r="BB968" s="16"/>
      <c r="BC968" s="16"/>
      <c r="BD968" s="16"/>
      <c r="BE968" s="16"/>
      <c r="BF968" s="16"/>
      <c r="BG968" s="16"/>
      <c r="BH968" s="16"/>
      <c r="BI968" s="16"/>
      <c r="BJ968" s="16"/>
      <c r="BK968" s="16"/>
      <c r="BL968" s="16"/>
      <c r="BM968" s="16"/>
      <c r="BN968" s="16"/>
      <c r="BO968" s="16"/>
      <c r="BP968" s="16"/>
      <c r="BQ968" s="16"/>
      <c r="BR968" s="16"/>
      <c r="BS968" s="16"/>
      <c r="BT968" s="16"/>
      <c r="BU968" s="16"/>
      <c r="BV968" s="16"/>
      <c r="BW968" s="16"/>
      <c r="BX968" s="16"/>
      <c r="BY968" s="16"/>
      <c r="BZ968" s="16"/>
      <c r="CA968" s="16"/>
      <c r="CB968" s="16"/>
      <c r="CC968" s="16"/>
      <c r="CD968" s="16"/>
      <c r="CE968" s="16"/>
      <c r="CF968" s="16"/>
      <c r="CG968" s="16"/>
      <c r="CH968" s="16"/>
      <c r="CI968" s="16"/>
      <c r="CJ968" s="16"/>
      <c r="CK968" s="16"/>
      <c r="CL968" s="16"/>
      <c r="CM968" s="16"/>
      <c r="CN968" s="16"/>
      <c r="CO968" s="16"/>
      <c r="CP968" s="16"/>
      <c r="CQ968" s="16"/>
      <c r="CR968" s="16"/>
      <c r="CS968" s="16"/>
      <c r="CT968" s="16"/>
      <c r="CU968" s="16"/>
      <c r="CV968" s="16"/>
      <c r="CW968" s="16"/>
      <c r="CX968" s="16"/>
      <c r="CY968" s="16"/>
      <c r="CZ968" s="16"/>
      <c r="DA968" s="16"/>
      <c r="DB968" s="16"/>
    </row>
    <row r="969" spans="4:106" s="13" customFormat="1">
      <c r="D969" s="68"/>
      <c r="E969" s="77"/>
      <c r="F969" s="85"/>
      <c r="G969" s="16"/>
      <c r="H969" s="16"/>
      <c r="I969" s="16"/>
      <c r="J969" s="16"/>
      <c r="K969" s="16"/>
      <c r="L969" s="16"/>
      <c r="M969" s="16"/>
      <c r="N969" s="91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6"/>
      <c r="AJ969" s="16"/>
      <c r="AK969" s="16"/>
      <c r="AL969" s="16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6"/>
      <c r="AZ969" s="16"/>
      <c r="BA969" s="16"/>
      <c r="BB969" s="16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  <c r="BO969" s="16"/>
      <c r="BP969" s="16"/>
      <c r="BQ969" s="16"/>
      <c r="BR969" s="16"/>
      <c r="BS969" s="16"/>
      <c r="BT969" s="16"/>
      <c r="BU969" s="16"/>
      <c r="BV969" s="16"/>
      <c r="BW969" s="16"/>
      <c r="BX969" s="16"/>
      <c r="BY969" s="16"/>
      <c r="BZ969" s="16"/>
      <c r="CA969" s="16"/>
      <c r="CB969" s="16"/>
      <c r="CC969" s="16"/>
      <c r="CD969" s="16"/>
      <c r="CE969" s="16"/>
      <c r="CF969" s="16"/>
      <c r="CG969" s="16"/>
      <c r="CH969" s="16"/>
      <c r="CI969" s="16"/>
      <c r="CJ969" s="16"/>
      <c r="CK969" s="16"/>
      <c r="CL969" s="16"/>
      <c r="CM969" s="16"/>
      <c r="CN969" s="16"/>
      <c r="CO969" s="16"/>
      <c r="CP969" s="16"/>
      <c r="CQ969" s="16"/>
      <c r="CR969" s="16"/>
      <c r="CS969" s="16"/>
      <c r="CT969" s="16"/>
      <c r="CU969" s="16"/>
      <c r="CV969" s="16"/>
      <c r="CW969" s="16"/>
      <c r="CX969" s="16"/>
      <c r="CY969" s="16"/>
      <c r="CZ969" s="16"/>
      <c r="DA969" s="16"/>
      <c r="DB969" s="16"/>
    </row>
    <row r="970" spans="4:106" s="13" customFormat="1">
      <c r="D970" s="68"/>
      <c r="E970" s="77"/>
      <c r="F970" s="85"/>
      <c r="G970" s="16"/>
      <c r="H970" s="16"/>
      <c r="I970" s="16"/>
      <c r="J970" s="16"/>
      <c r="K970" s="16"/>
      <c r="L970" s="16"/>
      <c r="M970" s="16"/>
      <c r="N970" s="91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6"/>
      <c r="AJ970" s="16"/>
      <c r="AK970" s="16"/>
      <c r="AL970" s="16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6"/>
      <c r="AZ970" s="16"/>
      <c r="BA970" s="16"/>
      <c r="BB970" s="16"/>
      <c r="BC970" s="16"/>
      <c r="BD970" s="16"/>
      <c r="BE970" s="16"/>
      <c r="BF970" s="16"/>
      <c r="BG970" s="16"/>
      <c r="BH970" s="16"/>
      <c r="BI970" s="16"/>
      <c r="BJ970" s="16"/>
      <c r="BK970" s="16"/>
      <c r="BL970" s="16"/>
      <c r="BM970" s="16"/>
      <c r="BN970" s="16"/>
      <c r="BO970" s="16"/>
      <c r="BP970" s="16"/>
      <c r="BQ970" s="16"/>
      <c r="BR970" s="16"/>
      <c r="BS970" s="16"/>
      <c r="BT970" s="16"/>
      <c r="BU970" s="16"/>
      <c r="BV970" s="16"/>
      <c r="BW970" s="16"/>
      <c r="BX970" s="16"/>
      <c r="BY970" s="16"/>
      <c r="BZ970" s="16"/>
      <c r="CA970" s="16"/>
      <c r="CB970" s="16"/>
      <c r="CC970" s="16"/>
      <c r="CD970" s="16"/>
      <c r="CE970" s="16"/>
      <c r="CF970" s="16"/>
      <c r="CG970" s="16"/>
      <c r="CH970" s="16"/>
      <c r="CI970" s="16"/>
      <c r="CJ970" s="16"/>
      <c r="CK970" s="16"/>
      <c r="CL970" s="16"/>
      <c r="CM970" s="16"/>
      <c r="CN970" s="16"/>
      <c r="CO970" s="16"/>
      <c r="CP970" s="16"/>
      <c r="CQ970" s="16"/>
      <c r="CR970" s="16"/>
      <c r="CS970" s="16"/>
      <c r="CT970" s="16"/>
      <c r="CU970" s="16"/>
      <c r="CV970" s="16"/>
      <c r="CW970" s="16"/>
      <c r="CX970" s="16"/>
      <c r="CY970" s="16"/>
      <c r="CZ970" s="16"/>
      <c r="DA970" s="16"/>
      <c r="DB970" s="16"/>
    </row>
    <row r="971" spans="4:106" s="13" customFormat="1">
      <c r="D971" s="68"/>
      <c r="E971" s="77"/>
      <c r="F971" s="85"/>
      <c r="G971" s="16"/>
      <c r="H971" s="16"/>
      <c r="I971" s="16"/>
      <c r="J971" s="16"/>
      <c r="K971" s="16"/>
      <c r="L971" s="16"/>
      <c r="M971" s="16"/>
      <c r="N971" s="91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6"/>
      <c r="AJ971" s="16"/>
      <c r="AK971" s="16"/>
      <c r="AL971" s="16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6"/>
      <c r="AZ971" s="16"/>
      <c r="BA971" s="16"/>
      <c r="BB971" s="16"/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  <c r="BO971" s="16"/>
      <c r="BP971" s="16"/>
      <c r="BQ971" s="16"/>
      <c r="BR971" s="16"/>
      <c r="BS971" s="16"/>
      <c r="BT971" s="16"/>
      <c r="BU971" s="16"/>
      <c r="BV971" s="16"/>
      <c r="BW971" s="16"/>
      <c r="BX971" s="16"/>
      <c r="BY971" s="16"/>
      <c r="BZ971" s="16"/>
      <c r="CA971" s="16"/>
      <c r="CB971" s="16"/>
      <c r="CC971" s="16"/>
      <c r="CD971" s="16"/>
      <c r="CE971" s="16"/>
      <c r="CF971" s="16"/>
      <c r="CG971" s="16"/>
      <c r="CH971" s="16"/>
      <c r="CI971" s="16"/>
      <c r="CJ971" s="16"/>
      <c r="CK971" s="16"/>
      <c r="CL971" s="16"/>
      <c r="CM971" s="16"/>
      <c r="CN971" s="16"/>
      <c r="CO971" s="16"/>
      <c r="CP971" s="16"/>
      <c r="CQ971" s="16"/>
      <c r="CR971" s="16"/>
      <c r="CS971" s="16"/>
      <c r="CT971" s="16"/>
      <c r="CU971" s="16"/>
      <c r="CV971" s="16"/>
      <c r="CW971" s="16"/>
      <c r="CX971" s="16"/>
      <c r="CY971" s="16"/>
      <c r="CZ971" s="16"/>
      <c r="DA971" s="16"/>
      <c r="DB971" s="16"/>
    </row>
    <row r="972" spans="4:106" s="13" customFormat="1">
      <c r="D972" s="68"/>
      <c r="E972" s="77"/>
      <c r="F972" s="85"/>
      <c r="G972" s="16"/>
      <c r="H972" s="16"/>
      <c r="I972" s="16"/>
      <c r="J972" s="16"/>
      <c r="K972" s="16"/>
      <c r="L972" s="16"/>
      <c r="M972" s="16"/>
      <c r="N972" s="91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6"/>
      <c r="AJ972" s="16"/>
      <c r="AK972" s="16"/>
      <c r="AL972" s="16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6"/>
      <c r="AZ972" s="16"/>
      <c r="BA972" s="16"/>
      <c r="BB972" s="16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  <c r="BO972" s="16"/>
      <c r="BP972" s="16"/>
      <c r="BQ972" s="16"/>
      <c r="BR972" s="16"/>
      <c r="BS972" s="16"/>
      <c r="BT972" s="16"/>
      <c r="BU972" s="16"/>
      <c r="BV972" s="16"/>
      <c r="BW972" s="16"/>
      <c r="BX972" s="16"/>
      <c r="BY972" s="16"/>
      <c r="BZ972" s="16"/>
      <c r="CA972" s="16"/>
      <c r="CB972" s="16"/>
      <c r="CC972" s="16"/>
      <c r="CD972" s="16"/>
      <c r="CE972" s="16"/>
      <c r="CF972" s="16"/>
      <c r="CG972" s="16"/>
      <c r="CH972" s="16"/>
      <c r="CI972" s="16"/>
      <c r="CJ972" s="16"/>
      <c r="CK972" s="16"/>
      <c r="CL972" s="16"/>
      <c r="CM972" s="16"/>
      <c r="CN972" s="16"/>
      <c r="CO972" s="16"/>
      <c r="CP972" s="16"/>
      <c r="CQ972" s="16"/>
      <c r="CR972" s="16"/>
      <c r="CS972" s="16"/>
      <c r="CT972" s="16"/>
      <c r="CU972" s="16"/>
      <c r="CV972" s="16"/>
      <c r="CW972" s="16"/>
      <c r="CX972" s="16"/>
      <c r="CY972" s="16"/>
      <c r="CZ972" s="16"/>
      <c r="DA972" s="16"/>
      <c r="DB972" s="16"/>
    </row>
    <row r="973" spans="4:106" s="13" customFormat="1">
      <c r="D973" s="68"/>
      <c r="E973" s="77"/>
      <c r="F973" s="85"/>
      <c r="G973" s="16"/>
      <c r="H973" s="16"/>
      <c r="I973" s="16"/>
      <c r="J973" s="16"/>
      <c r="K973" s="16"/>
      <c r="L973" s="16"/>
      <c r="M973" s="16"/>
      <c r="N973" s="91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6"/>
      <c r="AJ973" s="16"/>
      <c r="AK973" s="16"/>
      <c r="AL973" s="16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  <c r="AY973" s="16"/>
      <c r="AZ973" s="16"/>
      <c r="BA973" s="16"/>
      <c r="BB973" s="16"/>
      <c r="BC973" s="16"/>
      <c r="BD973" s="16"/>
      <c r="BE973" s="16"/>
      <c r="BF973" s="16"/>
      <c r="BG973" s="16"/>
      <c r="BH973" s="16"/>
      <c r="BI973" s="16"/>
      <c r="BJ973" s="16"/>
      <c r="BK973" s="16"/>
      <c r="BL973" s="16"/>
      <c r="BM973" s="16"/>
      <c r="BN973" s="16"/>
      <c r="BO973" s="16"/>
      <c r="BP973" s="16"/>
      <c r="BQ973" s="16"/>
      <c r="BR973" s="16"/>
      <c r="BS973" s="16"/>
      <c r="BT973" s="16"/>
      <c r="BU973" s="16"/>
      <c r="BV973" s="16"/>
      <c r="BW973" s="16"/>
      <c r="BX973" s="16"/>
      <c r="BY973" s="16"/>
      <c r="BZ973" s="16"/>
      <c r="CA973" s="16"/>
      <c r="CB973" s="16"/>
      <c r="CC973" s="16"/>
      <c r="CD973" s="16"/>
      <c r="CE973" s="16"/>
      <c r="CF973" s="16"/>
      <c r="CG973" s="16"/>
      <c r="CH973" s="16"/>
      <c r="CI973" s="16"/>
      <c r="CJ973" s="16"/>
      <c r="CK973" s="16"/>
      <c r="CL973" s="16"/>
      <c r="CM973" s="16"/>
      <c r="CN973" s="16"/>
      <c r="CO973" s="16"/>
      <c r="CP973" s="16"/>
      <c r="CQ973" s="16"/>
      <c r="CR973" s="16"/>
      <c r="CS973" s="16"/>
      <c r="CT973" s="16"/>
      <c r="CU973" s="16"/>
      <c r="CV973" s="16"/>
      <c r="CW973" s="16"/>
      <c r="CX973" s="16"/>
      <c r="CY973" s="16"/>
      <c r="CZ973" s="16"/>
      <c r="DA973" s="16"/>
      <c r="DB973" s="16"/>
    </row>
    <row r="974" spans="4:106" s="13" customFormat="1">
      <c r="D974" s="68"/>
      <c r="E974" s="77"/>
      <c r="F974" s="85"/>
      <c r="G974" s="16"/>
      <c r="H974" s="16"/>
      <c r="I974" s="16"/>
      <c r="J974" s="16"/>
      <c r="K974" s="16"/>
      <c r="L974" s="16"/>
      <c r="M974" s="16"/>
      <c r="N974" s="91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6"/>
      <c r="AJ974" s="16"/>
      <c r="AK974" s="16"/>
      <c r="AL974" s="16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6"/>
      <c r="AZ974" s="16"/>
      <c r="BA974" s="16"/>
      <c r="BB974" s="16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  <c r="BO974" s="16"/>
      <c r="BP974" s="16"/>
      <c r="BQ974" s="16"/>
      <c r="BR974" s="16"/>
      <c r="BS974" s="16"/>
      <c r="BT974" s="16"/>
      <c r="BU974" s="16"/>
      <c r="BV974" s="16"/>
      <c r="BW974" s="16"/>
      <c r="BX974" s="16"/>
      <c r="BY974" s="16"/>
      <c r="BZ974" s="16"/>
      <c r="CA974" s="16"/>
      <c r="CB974" s="16"/>
      <c r="CC974" s="16"/>
      <c r="CD974" s="16"/>
      <c r="CE974" s="16"/>
      <c r="CF974" s="16"/>
      <c r="CG974" s="16"/>
      <c r="CH974" s="16"/>
      <c r="CI974" s="16"/>
      <c r="CJ974" s="16"/>
      <c r="CK974" s="16"/>
      <c r="CL974" s="16"/>
      <c r="CM974" s="16"/>
      <c r="CN974" s="16"/>
      <c r="CO974" s="16"/>
      <c r="CP974" s="16"/>
      <c r="CQ974" s="16"/>
      <c r="CR974" s="16"/>
      <c r="CS974" s="16"/>
      <c r="CT974" s="16"/>
      <c r="CU974" s="16"/>
      <c r="CV974" s="16"/>
      <c r="CW974" s="16"/>
      <c r="CX974" s="16"/>
      <c r="CY974" s="16"/>
      <c r="CZ974" s="16"/>
      <c r="DA974" s="16"/>
      <c r="DB974" s="16"/>
    </row>
    <row r="975" spans="4:106" s="13" customFormat="1">
      <c r="D975" s="68"/>
      <c r="E975" s="77"/>
      <c r="F975" s="85"/>
      <c r="G975" s="16"/>
      <c r="H975" s="16"/>
      <c r="I975" s="16"/>
      <c r="J975" s="16"/>
      <c r="K975" s="16"/>
      <c r="L975" s="16"/>
      <c r="M975" s="16"/>
      <c r="N975" s="91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6"/>
      <c r="AJ975" s="16"/>
      <c r="AK975" s="16"/>
      <c r="AL975" s="16"/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6"/>
      <c r="AZ975" s="16"/>
      <c r="BA975" s="16"/>
      <c r="BB975" s="16"/>
      <c r="BC975" s="16"/>
      <c r="BD975" s="16"/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  <c r="BO975" s="16"/>
      <c r="BP975" s="16"/>
      <c r="BQ975" s="16"/>
      <c r="BR975" s="16"/>
      <c r="BS975" s="16"/>
      <c r="BT975" s="16"/>
      <c r="BU975" s="16"/>
      <c r="BV975" s="16"/>
      <c r="BW975" s="16"/>
      <c r="BX975" s="16"/>
      <c r="BY975" s="16"/>
      <c r="BZ975" s="16"/>
      <c r="CA975" s="16"/>
      <c r="CB975" s="16"/>
      <c r="CC975" s="16"/>
      <c r="CD975" s="16"/>
      <c r="CE975" s="16"/>
      <c r="CF975" s="16"/>
      <c r="CG975" s="16"/>
      <c r="CH975" s="16"/>
      <c r="CI975" s="16"/>
      <c r="CJ975" s="16"/>
      <c r="CK975" s="16"/>
      <c r="CL975" s="16"/>
      <c r="CM975" s="16"/>
      <c r="CN975" s="16"/>
      <c r="CO975" s="16"/>
      <c r="CP975" s="16"/>
      <c r="CQ975" s="16"/>
      <c r="CR975" s="16"/>
      <c r="CS975" s="16"/>
      <c r="CT975" s="16"/>
      <c r="CU975" s="16"/>
      <c r="CV975" s="16"/>
      <c r="CW975" s="16"/>
      <c r="CX975" s="16"/>
      <c r="CY975" s="16"/>
      <c r="CZ975" s="16"/>
      <c r="DA975" s="16"/>
      <c r="DB975" s="16"/>
    </row>
    <row r="976" spans="4:106" s="13" customFormat="1">
      <c r="D976" s="68"/>
      <c r="E976" s="77"/>
      <c r="F976" s="85"/>
      <c r="G976" s="16"/>
      <c r="H976" s="16"/>
      <c r="I976" s="16"/>
      <c r="J976" s="16"/>
      <c r="K976" s="16"/>
      <c r="L976" s="16"/>
      <c r="M976" s="16"/>
      <c r="N976" s="91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6"/>
      <c r="AJ976" s="16"/>
      <c r="AK976" s="16"/>
      <c r="AL976" s="16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6"/>
      <c r="AZ976" s="16"/>
      <c r="BA976" s="16"/>
      <c r="BB976" s="16"/>
      <c r="BC976" s="16"/>
      <c r="BD976" s="16"/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  <c r="BO976" s="16"/>
      <c r="BP976" s="16"/>
      <c r="BQ976" s="16"/>
      <c r="BR976" s="16"/>
      <c r="BS976" s="16"/>
      <c r="BT976" s="16"/>
      <c r="BU976" s="16"/>
      <c r="BV976" s="16"/>
      <c r="BW976" s="16"/>
      <c r="BX976" s="16"/>
      <c r="BY976" s="16"/>
      <c r="BZ976" s="16"/>
      <c r="CA976" s="16"/>
      <c r="CB976" s="16"/>
      <c r="CC976" s="16"/>
      <c r="CD976" s="16"/>
      <c r="CE976" s="16"/>
      <c r="CF976" s="16"/>
      <c r="CG976" s="16"/>
      <c r="CH976" s="16"/>
      <c r="CI976" s="16"/>
      <c r="CJ976" s="16"/>
      <c r="CK976" s="16"/>
      <c r="CL976" s="16"/>
      <c r="CM976" s="16"/>
      <c r="CN976" s="16"/>
      <c r="CO976" s="16"/>
      <c r="CP976" s="16"/>
      <c r="CQ976" s="16"/>
      <c r="CR976" s="16"/>
      <c r="CS976" s="16"/>
      <c r="CT976" s="16"/>
      <c r="CU976" s="16"/>
      <c r="CV976" s="16"/>
      <c r="CW976" s="16"/>
      <c r="CX976" s="16"/>
      <c r="CY976" s="16"/>
      <c r="CZ976" s="16"/>
      <c r="DA976" s="16"/>
      <c r="DB976" s="16"/>
    </row>
    <row r="977" spans="4:106" s="13" customFormat="1">
      <c r="D977" s="68"/>
      <c r="E977" s="77"/>
      <c r="F977" s="85"/>
      <c r="G977" s="16"/>
      <c r="H977" s="16"/>
      <c r="I977" s="16"/>
      <c r="J977" s="16"/>
      <c r="K977" s="16"/>
      <c r="L977" s="16"/>
      <c r="M977" s="16"/>
      <c r="N977" s="91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6"/>
      <c r="AJ977" s="16"/>
      <c r="AK977" s="16"/>
      <c r="AL977" s="16"/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6"/>
      <c r="AZ977" s="16"/>
      <c r="BA977" s="16"/>
      <c r="BB977" s="16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6"/>
      <c r="BP977" s="16"/>
      <c r="BQ977" s="16"/>
      <c r="BR977" s="16"/>
      <c r="BS977" s="16"/>
      <c r="BT977" s="16"/>
      <c r="BU977" s="16"/>
      <c r="BV977" s="16"/>
      <c r="BW977" s="16"/>
      <c r="BX977" s="16"/>
      <c r="BY977" s="16"/>
      <c r="BZ977" s="16"/>
      <c r="CA977" s="16"/>
      <c r="CB977" s="16"/>
      <c r="CC977" s="16"/>
      <c r="CD977" s="16"/>
      <c r="CE977" s="16"/>
      <c r="CF977" s="16"/>
      <c r="CG977" s="16"/>
      <c r="CH977" s="16"/>
      <c r="CI977" s="16"/>
      <c r="CJ977" s="16"/>
      <c r="CK977" s="16"/>
      <c r="CL977" s="16"/>
      <c r="CM977" s="16"/>
      <c r="CN977" s="16"/>
      <c r="CO977" s="16"/>
      <c r="CP977" s="16"/>
      <c r="CQ977" s="16"/>
      <c r="CR977" s="16"/>
      <c r="CS977" s="16"/>
      <c r="CT977" s="16"/>
      <c r="CU977" s="16"/>
      <c r="CV977" s="16"/>
      <c r="CW977" s="16"/>
      <c r="CX977" s="16"/>
      <c r="CY977" s="16"/>
      <c r="CZ977" s="16"/>
      <c r="DA977" s="16"/>
      <c r="DB977" s="16"/>
    </row>
    <row r="978" spans="4:106" s="13" customFormat="1">
      <c r="D978" s="68"/>
      <c r="E978" s="77"/>
      <c r="F978" s="85"/>
      <c r="G978" s="16"/>
      <c r="H978" s="16"/>
      <c r="I978" s="16"/>
      <c r="J978" s="16"/>
      <c r="K978" s="16"/>
      <c r="L978" s="16"/>
      <c r="M978" s="16"/>
      <c r="N978" s="91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6"/>
      <c r="AJ978" s="16"/>
      <c r="AK978" s="16"/>
      <c r="AL978" s="16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  <c r="AY978" s="16"/>
      <c r="AZ978" s="16"/>
      <c r="BA978" s="16"/>
      <c r="BB978" s="16"/>
      <c r="BC978" s="16"/>
      <c r="BD978" s="16"/>
      <c r="BE978" s="16"/>
      <c r="BF978" s="16"/>
      <c r="BG978" s="16"/>
      <c r="BH978" s="16"/>
      <c r="BI978" s="16"/>
      <c r="BJ978" s="16"/>
      <c r="BK978" s="16"/>
      <c r="BL978" s="16"/>
      <c r="BM978" s="16"/>
      <c r="BN978" s="16"/>
      <c r="BO978" s="16"/>
      <c r="BP978" s="16"/>
      <c r="BQ978" s="16"/>
      <c r="BR978" s="16"/>
      <c r="BS978" s="16"/>
      <c r="BT978" s="16"/>
      <c r="BU978" s="16"/>
      <c r="BV978" s="16"/>
      <c r="BW978" s="16"/>
      <c r="BX978" s="16"/>
      <c r="BY978" s="16"/>
      <c r="BZ978" s="16"/>
      <c r="CA978" s="16"/>
      <c r="CB978" s="16"/>
      <c r="CC978" s="16"/>
      <c r="CD978" s="16"/>
      <c r="CE978" s="16"/>
      <c r="CF978" s="16"/>
      <c r="CG978" s="16"/>
      <c r="CH978" s="16"/>
      <c r="CI978" s="16"/>
      <c r="CJ978" s="16"/>
      <c r="CK978" s="16"/>
      <c r="CL978" s="16"/>
      <c r="CM978" s="16"/>
      <c r="CN978" s="16"/>
      <c r="CO978" s="16"/>
      <c r="CP978" s="16"/>
      <c r="CQ978" s="16"/>
      <c r="CR978" s="16"/>
      <c r="CS978" s="16"/>
      <c r="CT978" s="16"/>
      <c r="CU978" s="16"/>
      <c r="CV978" s="16"/>
      <c r="CW978" s="16"/>
      <c r="CX978" s="16"/>
      <c r="CY978" s="16"/>
      <c r="CZ978" s="16"/>
      <c r="DA978" s="16"/>
      <c r="DB978" s="16"/>
    </row>
    <row r="979" spans="4:106" s="13" customFormat="1">
      <c r="D979" s="68"/>
      <c r="E979" s="77"/>
      <c r="F979" s="85"/>
      <c r="G979" s="16"/>
      <c r="H979" s="16"/>
      <c r="I979" s="16"/>
      <c r="J979" s="16"/>
      <c r="K979" s="16"/>
      <c r="L979" s="16"/>
      <c r="M979" s="16"/>
      <c r="N979" s="91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6"/>
      <c r="AJ979" s="16"/>
      <c r="AK979" s="16"/>
      <c r="AL979" s="16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  <c r="AY979" s="16"/>
      <c r="AZ979" s="16"/>
      <c r="BA979" s="16"/>
      <c r="BB979" s="16"/>
      <c r="BC979" s="16"/>
      <c r="BD979" s="16"/>
      <c r="BE979" s="16"/>
      <c r="BF979" s="16"/>
      <c r="BG979" s="16"/>
      <c r="BH979" s="16"/>
      <c r="BI979" s="16"/>
      <c r="BJ979" s="16"/>
      <c r="BK979" s="16"/>
      <c r="BL979" s="16"/>
      <c r="BM979" s="16"/>
      <c r="BN979" s="16"/>
      <c r="BO979" s="16"/>
      <c r="BP979" s="16"/>
      <c r="BQ979" s="16"/>
      <c r="BR979" s="16"/>
      <c r="BS979" s="16"/>
      <c r="BT979" s="16"/>
      <c r="BU979" s="16"/>
      <c r="BV979" s="16"/>
      <c r="BW979" s="16"/>
      <c r="BX979" s="16"/>
      <c r="BY979" s="16"/>
      <c r="BZ979" s="16"/>
      <c r="CA979" s="16"/>
      <c r="CB979" s="16"/>
      <c r="CC979" s="16"/>
      <c r="CD979" s="16"/>
      <c r="CE979" s="16"/>
      <c r="CF979" s="16"/>
      <c r="CG979" s="16"/>
      <c r="CH979" s="16"/>
      <c r="CI979" s="16"/>
      <c r="CJ979" s="16"/>
      <c r="CK979" s="16"/>
      <c r="CL979" s="16"/>
      <c r="CM979" s="16"/>
      <c r="CN979" s="16"/>
      <c r="CO979" s="16"/>
      <c r="CP979" s="16"/>
      <c r="CQ979" s="16"/>
      <c r="CR979" s="16"/>
      <c r="CS979" s="16"/>
      <c r="CT979" s="16"/>
      <c r="CU979" s="16"/>
      <c r="CV979" s="16"/>
      <c r="CW979" s="16"/>
      <c r="CX979" s="16"/>
      <c r="CY979" s="16"/>
      <c r="CZ979" s="16"/>
      <c r="DA979" s="16"/>
      <c r="DB979" s="16"/>
    </row>
    <row r="980" spans="4:106" s="13" customFormat="1">
      <c r="D980" s="68"/>
      <c r="E980" s="77"/>
      <c r="F980" s="85"/>
      <c r="G980" s="16"/>
      <c r="H980" s="16"/>
      <c r="I980" s="16"/>
      <c r="J980" s="16"/>
      <c r="K980" s="16"/>
      <c r="L980" s="16"/>
      <c r="M980" s="16"/>
      <c r="N980" s="91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6"/>
      <c r="AJ980" s="16"/>
      <c r="AK980" s="16"/>
      <c r="AL980" s="16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6"/>
      <c r="AZ980" s="16"/>
      <c r="BA980" s="16"/>
      <c r="BB980" s="16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  <c r="BO980" s="16"/>
      <c r="BP980" s="16"/>
      <c r="BQ980" s="16"/>
      <c r="BR980" s="16"/>
      <c r="BS980" s="16"/>
      <c r="BT980" s="16"/>
      <c r="BU980" s="16"/>
      <c r="BV980" s="16"/>
      <c r="BW980" s="16"/>
      <c r="BX980" s="16"/>
      <c r="BY980" s="16"/>
      <c r="BZ980" s="16"/>
      <c r="CA980" s="16"/>
      <c r="CB980" s="16"/>
      <c r="CC980" s="16"/>
      <c r="CD980" s="16"/>
      <c r="CE980" s="16"/>
      <c r="CF980" s="16"/>
      <c r="CG980" s="16"/>
      <c r="CH980" s="16"/>
      <c r="CI980" s="16"/>
      <c r="CJ980" s="16"/>
      <c r="CK980" s="16"/>
      <c r="CL980" s="16"/>
      <c r="CM980" s="16"/>
      <c r="CN980" s="16"/>
      <c r="CO980" s="16"/>
      <c r="CP980" s="16"/>
      <c r="CQ980" s="16"/>
      <c r="CR980" s="16"/>
      <c r="CS980" s="16"/>
      <c r="CT980" s="16"/>
      <c r="CU980" s="16"/>
      <c r="CV980" s="16"/>
      <c r="CW980" s="16"/>
      <c r="CX980" s="16"/>
      <c r="CY980" s="16"/>
      <c r="CZ980" s="16"/>
      <c r="DA980" s="16"/>
      <c r="DB980" s="16"/>
    </row>
    <row r="981" spans="4:106" s="13" customFormat="1">
      <c r="D981" s="68"/>
      <c r="E981" s="77"/>
      <c r="F981" s="85"/>
      <c r="G981" s="16"/>
      <c r="H981" s="16"/>
      <c r="I981" s="16"/>
      <c r="J981" s="16"/>
      <c r="K981" s="16"/>
      <c r="L981" s="16"/>
      <c r="M981" s="16"/>
      <c r="N981" s="91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6"/>
      <c r="AJ981" s="16"/>
      <c r="AK981" s="16"/>
      <c r="AL981" s="16"/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6"/>
      <c r="AZ981" s="16"/>
      <c r="BA981" s="16"/>
      <c r="BB981" s="16"/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  <c r="BO981" s="16"/>
      <c r="BP981" s="16"/>
      <c r="BQ981" s="16"/>
      <c r="BR981" s="16"/>
      <c r="BS981" s="16"/>
      <c r="BT981" s="16"/>
      <c r="BU981" s="16"/>
      <c r="BV981" s="16"/>
      <c r="BW981" s="16"/>
      <c r="BX981" s="16"/>
      <c r="BY981" s="16"/>
      <c r="BZ981" s="16"/>
      <c r="CA981" s="16"/>
      <c r="CB981" s="16"/>
      <c r="CC981" s="16"/>
      <c r="CD981" s="16"/>
      <c r="CE981" s="16"/>
      <c r="CF981" s="16"/>
      <c r="CG981" s="16"/>
      <c r="CH981" s="16"/>
      <c r="CI981" s="16"/>
      <c r="CJ981" s="16"/>
      <c r="CK981" s="16"/>
      <c r="CL981" s="16"/>
      <c r="CM981" s="16"/>
      <c r="CN981" s="16"/>
      <c r="CO981" s="16"/>
      <c r="CP981" s="16"/>
      <c r="CQ981" s="16"/>
      <c r="CR981" s="16"/>
      <c r="CS981" s="16"/>
      <c r="CT981" s="16"/>
      <c r="CU981" s="16"/>
      <c r="CV981" s="16"/>
      <c r="CW981" s="16"/>
      <c r="CX981" s="16"/>
      <c r="CY981" s="16"/>
      <c r="CZ981" s="16"/>
      <c r="DA981" s="16"/>
      <c r="DB981" s="16"/>
    </row>
    <row r="982" spans="4:106" s="13" customFormat="1">
      <c r="D982" s="68"/>
      <c r="E982" s="77"/>
      <c r="F982" s="85"/>
      <c r="G982" s="16"/>
      <c r="H982" s="16"/>
      <c r="I982" s="16"/>
      <c r="J982" s="16"/>
      <c r="K982" s="16"/>
      <c r="L982" s="16"/>
      <c r="M982" s="16"/>
      <c r="N982" s="91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6"/>
      <c r="AJ982" s="16"/>
      <c r="AK982" s="16"/>
      <c r="AL982" s="16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6"/>
      <c r="AZ982" s="16"/>
      <c r="BA982" s="16"/>
      <c r="BB982" s="16"/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  <c r="BO982" s="16"/>
      <c r="BP982" s="16"/>
      <c r="BQ982" s="16"/>
      <c r="BR982" s="16"/>
      <c r="BS982" s="16"/>
      <c r="BT982" s="16"/>
      <c r="BU982" s="16"/>
      <c r="BV982" s="16"/>
      <c r="BW982" s="16"/>
      <c r="BX982" s="16"/>
      <c r="BY982" s="16"/>
      <c r="BZ982" s="16"/>
      <c r="CA982" s="16"/>
      <c r="CB982" s="16"/>
      <c r="CC982" s="16"/>
      <c r="CD982" s="16"/>
      <c r="CE982" s="16"/>
      <c r="CF982" s="16"/>
      <c r="CG982" s="16"/>
      <c r="CH982" s="16"/>
      <c r="CI982" s="16"/>
      <c r="CJ982" s="16"/>
      <c r="CK982" s="16"/>
      <c r="CL982" s="16"/>
      <c r="CM982" s="16"/>
      <c r="CN982" s="16"/>
      <c r="CO982" s="16"/>
      <c r="CP982" s="16"/>
      <c r="CQ982" s="16"/>
      <c r="CR982" s="16"/>
      <c r="CS982" s="16"/>
      <c r="CT982" s="16"/>
      <c r="CU982" s="16"/>
      <c r="CV982" s="16"/>
      <c r="CW982" s="16"/>
      <c r="CX982" s="16"/>
      <c r="CY982" s="16"/>
      <c r="CZ982" s="16"/>
      <c r="DA982" s="16"/>
      <c r="DB982" s="16"/>
    </row>
    <row r="983" spans="4:106" s="13" customFormat="1">
      <c r="D983" s="68"/>
      <c r="E983" s="77"/>
      <c r="F983" s="85"/>
      <c r="G983" s="16"/>
      <c r="H983" s="16"/>
      <c r="I983" s="16"/>
      <c r="J983" s="16"/>
      <c r="K983" s="16"/>
      <c r="L983" s="16"/>
      <c r="M983" s="16"/>
      <c r="N983" s="91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6"/>
      <c r="AJ983" s="16"/>
      <c r="AK983" s="16"/>
      <c r="AL983" s="16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6"/>
      <c r="AZ983" s="16"/>
      <c r="BA983" s="16"/>
      <c r="BB983" s="16"/>
      <c r="BC983" s="16"/>
      <c r="BD983" s="16"/>
      <c r="BE983" s="16"/>
      <c r="BF983" s="16"/>
      <c r="BG983" s="16"/>
      <c r="BH983" s="16"/>
      <c r="BI983" s="16"/>
      <c r="BJ983" s="16"/>
      <c r="BK983" s="16"/>
      <c r="BL983" s="16"/>
      <c r="BM983" s="16"/>
      <c r="BN983" s="16"/>
      <c r="BO983" s="16"/>
      <c r="BP983" s="16"/>
      <c r="BQ983" s="16"/>
      <c r="BR983" s="16"/>
      <c r="BS983" s="16"/>
      <c r="BT983" s="16"/>
      <c r="BU983" s="16"/>
      <c r="BV983" s="16"/>
      <c r="BW983" s="16"/>
      <c r="BX983" s="16"/>
      <c r="BY983" s="16"/>
      <c r="BZ983" s="16"/>
      <c r="CA983" s="16"/>
      <c r="CB983" s="16"/>
      <c r="CC983" s="16"/>
      <c r="CD983" s="16"/>
      <c r="CE983" s="16"/>
      <c r="CF983" s="16"/>
      <c r="CG983" s="16"/>
      <c r="CH983" s="16"/>
      <c r="CI983" s="16"/>
      <c r="CJ983" s="16"/>
      <c r="CK983" s="16"/>
      <c r="CL983" s="16"/>
      <c r="CM983" s="16"/>
      <c r="CN983" s="16"/>
      <c r="CO983" s="16"/>
      <c r="CP983" s="16"/>
      <c r="CQ983" s="16"/>
      <c r="CR983" s="16"/>
      <c r="CS983" s="16"/>
      <c r="CT983" s="16"/>
      <c r="CU983" s="16"/>
      <c r="CV983" s="16"/>
      <c r="CW983" s="16"/>
      <c r="CX983" s="16"/>
      <c r="CY983" s="16"/>
      <c r="CZ983" s="16"/>
      <c r="DA983" s="16"/>
      <c r="DB983" s="16"/>
    </row>
    <row r="984" spans="4:106" s="13" customFormat="1">
      <c r="D984" s="68"/>
      <c r="E984" s="77"/>
      <c r="F984" s="85"/>
      <c r="G984" s="16"/>
      <c r="H984" s="16"/>
      <c r="I984" s="16"/>
      <c r="J984" s="16"/>
      <c r="K984" s="16"/>
      <c r="L984" s="16"/>
      <c r="M984" s="16"/>
      <c r="N984" s="91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6"/>
      <c r="AJ984" s="16"/>
      <c r="AK984" s="16"/>
      <c r="AL984" s="16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6"/>
      <c r="AZ984" s="16"/>
      <c r="BA984" s="16"/>
      <c r="BB984" s="16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  <c r="BO984" s="16"/>
      <c r="BP984" s="16"/>
      <c r="BQ984" s="16"/>
      <c r="BR984" s="16"/>
      <c r="BS984" s="16"/>
      <c r="BT984" s="16"/>
      <c r="BU984" s="16"/>
      <c r="BV984" s="16"/>
      <c r="BW984" s="16"/>
      <c r="BX984" s="16"/>
      <c r="BY984" s="16"/>
      <c r="BZ984" s="16"/>
      <c r="CA984" s="16"/>
      <c r="CB984" s="16"/>
      <c r="CC984" s="16"/>
      <c r="CD984" s="16"/>
      <c r="CE984" s="16"/>
      <c r="CF984" s="16"/>
      <c r="CG984" s="16"/>
      <c r="CH984" s="16"/>
      <c r="CI984" s="16"/>
      <c r="CJ984" s="16"/>
      <c r="CK984" s="16"/>
      <c r="CL984" s="16"/>
      <c r="CM984" s="16"/>
      <c r="CN984" s="16"/>
      <c r="CO984" s="16"/>
      <c r="CP984" s="16"/>
      <c r="CQ984" s="16"/>
      <c r="CR984" s="16"/>
      <c r="CS984" s="16"/>
      <c r="CT984" s="16"/>
      <c r="CU984" s="16"/>
      <c r="CV984" s="16"/>
      <c r="CW984" s="16"/>
      <c r="CX984" s="16"/>
      <c r="CY984" s="16"/>
      <c r="CZ984" s="16"/>
      <c r="DA984" s="16"/>
      <c r="DB984" s="16"/>
    </row>
    <row r="985" spans="4:106" s="13" customFormat="1">
      <c r="D985" s="68"/>
      <c r="E985" s="77"/>
      <c r="F985" s="85"/>
      <c r="G985" s="16"/>
      <c r="H985" s="16"/>
      <c r="I985" s="16"/>
      <c r="J985" s="16"/>
      <c r="K985" s="16"/>
      <c r="L985" s="16"/>
      <c r="M985" s="16"/>
      <c r="N985" s="91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6"/>
      <c r="AJ985" s="16"/>
      <c r="AK985" s="16"/>
      <c r="AL985" s="16"/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6"/>
      <c r="AZ985" s="16"/>
      <c r="BA985" s="16"/>
      <c r="BB985" s="16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  <c r="BO985" s="16"/>
      <c r="BP985" s="16"/>
      <c r="BQ985" s="16"/>
      <c r="BR985" s="16"/>
      <c r="BS985" s="16"/>
      <c r="BT985" s="16"/>
      <c r="BU985" s="16"/>
      <c r="BV985" s="16"/>
      <c r="BW985" s="16"/>
      <c r="BX985" s="16"/>
      <c r="BY985" s="16"/>
      <c r="BZ985" s="16"/>
      <c r="CA985" s="16"/>
      <c r="CB985" s="16"/>
      <c r="CC985" s="16"/>
      <c r="CD985" s="16"/>
      <c r="CE985" s="16"/>
      <c r="CF985" s="16"/>
      <c r="CG985" s="16"/>
      <c r="CH985" s="16"/>
      <c r="CI985" s="16"/>
      <c r="CJ985" s="16"/>
      <c r="CK985" s="16"/>
      <c r="CL985" s="16"/>
      <c r="CM985" s="16"/>
      <c r="CN985" s="16"/>
      <c r="CO985" s="16"/>
      <c r="CP985" s="16"/>
      <c r="CQ985" s="16"/>
      <c r="CR985" s="16"/>
      <c r="CS985" s="16"/>
      <c r="CT985" s="16"/>
      <c r="CU985" s="16"/>
      <c r="CV985" s="16"/>
      <c r="CW985" s="16"/>
      <c r="CX985" s="16"/>
      <c r="CY985" s="16"/>
      <c r="CZ985" s="16"/>
      <c r="DA985" s="16"/>
      <c r="DB985" s="16"/>
    </row>
    <row r="986" spans="4:106" s="13" customFormat="1">
      <c r="D986" s="68"/>
      <c r="E986" s="77"/>
      <c r="F986" s="85"/>
      <c r="G986" s="16"/>
      <c r="H986" s="16"/>
      <c r="I986" s="16"/>
      <c r="J986" s="16"/>
      <c r="K986" s="16"/>
      <c r="L986" s="16"/>
      <c r="M986" s="16"/>
      <c r="N986" s="91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6"/>
      <c r="AJ986" s="16"/>
      <c r="AK986" s="16"/>
      <c r="AL986" s="16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6"/>
      <c r="AZ986" s="16"/>
      <c r="BA986" s="16"/>
      <c r="BB986" s="16"/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  <c r="BO986" s="16"/>
      <c r="BP986" s="16"/>
      <c r="BQ986" s="16"/>
      <c r="BR986" s="16"/>
      <c r="BS986" s="16"/>
      <c r="BT986" s="16"/>
      <c r="BU986" s="16"/>
      <c r="BV986" s="16"/>
      <c r="BW986" s="16"/>
      <c r="BX986" s="16"/>
      <c r="BY986" s="16"/>
      <c r="BZ986" s="16"/>
      <c r="CA986" s="16"/>
      <c r="CB986" s="16"/>
      <c r="CC986" s="16"/>
      <c r="CD986" s="16"/>
      <c r="CE986" s="16"/>
      <c r="CF986" s="16"/>
      <c r="CG986" s="16"/>
      <c r="CH986" s="16"/>
      <c r="CI986" s="16"/>
      <c r="CJ986" s="16"/>
      <c r="CK986" s="16"/>
      <c r="CL986" s="16"/>
      <c r="CM986" s="16"/>
      <c r="CN986" s="16"/>
      <c r="CO986" s="16"/>
      <c r="CP986" s="16"/>
      <c r="CQ986" s="16"/>
      <c r="CR986" s="16"/>
      <c r="CS986" s="16"/>
      <c r="CT986" s="16"/>
      <c r="CU986" s="16"/>
      <c r="CV986" s="16"/>
      <c r="CW986" s="16"/>
      <c r="CX986" s="16"/>
      <c r="CY986" s="16"/>
      <c r="CZ986" s="16"/>
      <c r="DA986" s="16"/>
      <c r="DB986" s="16"/>
    </row>
    <row r="987" spans="4:106" s="13" customFormat="1">
      <c r="D987" s="68"/>
      <c r="E987" s="77"/>
      <c r="F987" s="85"/>
      <c r="G987" s="16"/>
      <c r="H987" s="16"/>
      <c r="I987" s="16"/>
      <c r="J987" s="16"/>
      <c r="K987" s="16"/>
      <c r="L987" s="16"/>
      <c r="M987" s="16"/>
      <c r="N987" s="91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F987" s="16"/>
      <c r="AG987" s="16"/>
      <c r="AH987" s="16"/>
      <c r="AI987" s="16"/>
      <c r="AJ987" s="16"/>
      <c r="AK987" s="16"/>
      <c r="AL987" s="16"/>
      <c r="AM987" s="16"/>
      <c r="AN987" s="16"/>
      <c r="AO987" s="16"/>
      <c r="AP987" s="16"/>
      <c r="AQ987" s="16"/>
      <c r="AR987" s="16"/>
      <c r="AS987" s="16"/>
      <c r="AT987" s="16"/>
      <c r="AU987" s="16"/>
      <c r="AV987" s="16"/>
      <c r="AW987" s="16"/>
      <c r="AX987" s="16"/>
      <c r="AY987" s="16"/>
      <c r="AZ987" s="16"/>
      <c r="BA987" s="16"/>
      <c r="BB987" s="16"/>
      <c r="BC987" s="16"/>
      <c r="BD987" s="16"/>
      <c r="BE987" s="16"/>
      <c r="BF987" s="16"/>
      <c r="BG987" s="16"/>
      <c r="BH987" s="16"/>
      <c r="BI987" s="16"/>
      <c r="BJ987" s="16"/>
      <c r="BK987" s="16"/>
      <c r="BL987" s="16"/>
      <c r="BM987" s="16"/>
      <c r="BN987" s="16"/>
      <c r="BO987" s="16"/>
      <c r="BP987" s="16"/>
      <c r="BQ987" s="16"/>
      <c r="BR987" s="16"/>
      <c r="BS987" s="16"/>
      <c r="BT987" s="16"/>
      <c r="BU987" s="16"/>
      <c r="BV987" s="16"/>
      <c r="BW987" s="16"/>
      <c r="BX987" s="16"/>
      <c r="BY987" s="16"/>
      <c r="BZ987" s="16"/>
      <c r="CA987" s="16"/>
      <c r="CB987" s="16"/>
      <c r="CC987" s="16"/>
      <c r="CD987" s="16"/>
      <c r="CE987" s="16"/>
      <c r="CF987" s="16"/>
      <c r="CG987" s="16"/>
      <c r="CH987" s="16"/>
      <c r="CI987" s="16"/>
      <c r="CJ987" s="16"/>
      <c r="CK987" s="16"/>
      <c r="CL987" s="16"/>
      <c r="CM987" s="16"/>
      <c r="CN987" s="16"/>
      <c r="CO987" s="16"/>
      <c r="CP987" s="16"/>
      <c r="CQ987" s="16"/>
      <c r="CR987" s="16"/>
      <c r="CS987" s="16"/>
      <c r="CT987" s="16"/>
      <c r="CU987" s="16"/>
      <c r="CV987" s="16"/>
      <c r="CW987" s="16"/>
      <c r="CX987" s="16"/>
      <c r="CY987" s="16"/>
      <c r="CZ987" s="16"/>
      <c r="DA987" s="16"/>
      <c r="DB987" s="16"/>
    </row>
    <row r="988" spans="4:106" s="13" customFormat="1">
      <c r="D988" s="68"/>
      <c r="E988" s="77"/>
      <c r="F988" s="85"/>
      <c r="G988" s="16"/>
      <c r="H988" s="16"/>
      <c r="I988" s="16"/>
      <c r="J988" s="16"/>
      <c r="K988" s="16"/>
      <c r="L988" s="16"/>
      <c r="M988" s="16"/>
      <c r="N988" s="91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  <c r="AD988" s="16"/>
      <c r="AE988" s="16"/>
      <c r="AF988" s="16"/>
      <c r="AG988" s="16"/>
      <c r="AH988" s="16"/>
      <c r="AI988" s="16"/>
      <c r="AJ988" s="16"/>
      <c r="AK988" s="16"/>
      <c r="AL988" s="16"/>
      <c r="AM988" s="16"/>
      <c r="AN988" s="16"/>
      <c r="AO988" s="16"/>
      <c r="AP988" s="16"/>
      <c r="AQ988" s="16"/>
      <c r="AR988" s="16"/>
      <c r="AS988" s="16"/>
      <c r="AT988" s="16"/>
      <c r="AU988" s="16"/>
      <c r="AV988" s="16"/>
      <c r="AW988" s="16"/>
      <c r="AX988" s="16"/>
      <c r="AY988" s="16"/>
      <c r="AZ988" s="16"/>
      <c r="BA988" s="16"/>
      <c r="BB988" s="16"/>
      <c r="BC988" s="16"/>
      <c r="BD988" s="16"/>
      <c r="BE988" s="16"/>
      <c r="BF988" s="16"/>
      <c r="BG988" s="16"/>
      <c r="BH988" s="16"/>
      <c r="BI988" s="16"/>
      <c r="BJ988" s="16"/>
      <c r="BK988" s="16"/>
      <c r="BL988" s="16"/>
      <c r="BM988" s="16"/>
      <c r="BN988" s="16"/>
      <c r="BO988" s="16"/>
      <c r="BP988" s="16"/>
      <c r="BQ988" s="16"/>
      <c r="BR988" s="16"/>
      <c r="BS988" s="16"/>
      <c r="BT988" s="16"/>
      <c r="BU988" s="16"/>
      <c r="BV988" s="16"/>
      <c r="BW988" s="16"/>
      <c r="BX988" s="16"/>
      <c r="BY988" s="16"/>
      <c r="BZ988" s="16"/>
      <c r="CA988" s="16"/>
      <c r="CB988" s="16"/>
      <c r="CC988" s="16"/>
      <c r="CD988" s="16"/>
      <c r="CE988" s="16"/>
      <c r="CF988" s="16"/>
      <c r="CG988" s="16"/>
      <c r="CH988" s="16"/>
      <c r="CI988" s="16"/>
      <c r="CJ988" s="16"/>
      <c r="CK988" s="16"/>
      <c r="CL988" s="16"/>
      <c r="CM988" s="16"/>
      <c r="CN988" s="16"/>
      <c r="CO988" s="16"/>
      <c r="CP988" s="16"/>
      <c r="CQ988" s="16"/>
      <c r="CR988" s="16"/>
      <c r="CS988" s="16"/>
      <c r="CT988" s="16"/>
      <c r="CU988" s="16"/>
      <c r="CV988" s="16"/>
      <c r="CW988" s="16"/>
      <c r="CX988" s="16"/>
      <c r="CY988" s="16"/>
      <c r="CZ988" s="16"/>
      <c r="DA988" s="16"/>
      <c r="DB988" s="16"/>
    </row>
    <row r="989" spans="4:106" s="13" customFormat="1">
      <c r="D989" s="68"/>
      <c r="E989" s="77"/>
      <c r="F989" s="85"/>
      <c r="G989" s="16"/>
      <c r="H989" s="16"/>
      <c r="I989" s="16"/>
      <c r="J989" s="16"/>
      <c r="K989" s="16"/>
      <c r="L989" s="16"/>
      <c r="M989" s="16"/>
      <c r="N989" s="91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  <c r="AD989" s="16"/>
      <c r="AE989" s="16"/>
      <c r="AF989" s="16"/>
      <c r="AG989" s="16"/>
      <c r="AH989" s="16"/>
      <c r="AI989" s="16"/>
      <c r="AJ989" s="16"/>
      <c r="AK989" s="16"/>
      <c r="AL989" s="16"/>
      <c r="AM989" s="16"/>
      <c r="AN989" s="16"/>
      <c r="AO989" s="16"/>
      <c r="AP989" s="16"/>
      <c r="AQ989" s="16"/>
      <c r="AR989" s="16"/>
      <c r="AS989" s="16"/>
      <c r="AT989" s="16"/>
      <c r="AU989" s="16"/>
      <c r="AV989" s="16"/>
      <c r="AW989" s="16"/>
      <c r="AX989" s="16"/>
      <c r="AY989" s="16"/>
      <c r="AZ989" s="16"/>
      <c r="BA989" s="16"/>
      <c r="BB989" s="16"/>
      <c r="BC989" s="16"/>
      <c r="BD989" s="16"/>
      <c r="BE989" s="16"/>
      <c r="BF989" s="16"/>
      <c r="BG989" s="16"/>
      <c r="BH989" s="16"/>
      <c r="BI989" s="16"/>
      <c r="BJ989" s="16"/>
      <c r="BK989" s="16"/>
      <c r="BL989" s="16"/>
      <c r="BM989" s="16"/>
      <c r="BN989" s="16"/>
      <c r="BO989" s="16"/>
      <c r="BP989" s="16"/>
      <c r="BQ989" s="16"/>
      <c r="BR989" s="16"/>
      <c r="BS989" s="16"/>
      <c r="BT989" s="16"/>
      <c r="BU989" s="16"/>
      <c r="BV989" s="16"/>
      <c r="BW989" s="16"/>
      <c r="BX989" s="16"/>
      <c r="BY989" s="16"/>
      <c r="BZ989" s="16"/>
      <c r="CA989" s="16"/>
      <c r="CB989" s="16"/>
      <c r="CC989" s="16"/>
      <c r="CD989" s="16"/>
      <c r="CE989" s="16"/>
      <c r="CF989" s="16"/>
      <c r="CG989" s="16"/>
      <c r="CH989" s="16"/>
      <c r="CI989" s="16"/>
      <c r="CJ989" s="16"/>
      <c r="CK989" s="16"/>
      <c r="CL989" s="16"/>
      <c r="CM989" s="16"/>
      <c r="CN989" s="16"/>
      <c r="CO989" s="16"/>
      <c r="CP989" s="16"/>
      <c r="CQ989" s="16"/>
      <c r="CR989" s="16"/>
      <c r="CS989" s="16"/>
      <c r="CT989" s="16"/>
      <c r="CU989" s="16"/>
      <c r="CV989" s="16"/>
      <c r="CW989" s="16"/>
      <c r="CX989" s="16"/>
      <c r="CY989" s="16"/>
      <c r="CZ989" s="16"/>
      <c r="DA989" s="16"/>
      <c r="DB989" s="16"/>
    </row>
    <row r="990" spans="4:106" s="13" customFormat="1">
      <c r="D990" s="68"/>
      <c r="E990" s="77"/>
      <c r="F990" s="85"/>
      <c r="G990" s="16"/>
      <c r="H990" s="16"/>
      <c r="I990" s="16"/>
      <c r="J990" s="16"/>
      <c r="K990" s="16"/>
      <c r="L990" s="16"/>
      <c r="M990" s="16"/>
      <c r="N990" s="91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  <c r="AD990" s="16"/>
      <c r="AE990" s="16"/>
      <c r="AF990" s="16"/>
      <c r="AG990" s="16"/>
      <c r="AH990" s="16"/>
      <c r="AI990" s="16"/>
      <c r="AJ990" s="16"/>
      <c r="AK990" s="16"/>
      <c r="AL990" s="16"/>
      <c r="AM990" s="16"/>
      <c r="AN990" s="16"/>
      <c r="AO990" s="16"/>
      <c r="AP990" s="16"/>
      <c r="AQ990" s="16"/>
      <c r="AR990" s="16"/>
      <c r="AS990" s="16"/>
      <c r="AT990" s="16"/>
      <c r="AU990" s="16"/>
      <c r="AV990" s="16"/>
      <c r="AW990" s="16"/>
      <c r="AX990" s="16"/>
      <c r="AY990" s="16"/>
      <c r="AZ990" s="16"/>
      <c r="BA990" s="16"/>
      <c r="BB990" s="16"/>
      <c r="BC990" s="16"/>
      <c r="BD990" s="16"/>
      <c r="BE990" s="16"/>
      <c r="BF990" s="16"/>
      <c r="BG990" s="16"/>
      <c r="BH990" s="16"/>
      <c r="BI990" s="16"/>
      <c r="BJ990" s="16"/>
      <c r="BK990" s="16"/>
      <c r="BL990" s="16"/>
      <c r="BM990" s="16"/>
      <c r="BN990" s="16"/>
      <c r="BO990" s="16"/>
      <c r="BP990" s="16"/>
      <c r="BQ990" s="16"/>
      <c r="BR990" s="16"/>
      <c r="BS990" s="16"/>
      <c r="BT990" s="16"/>
      <c r="BU990" s="16"/>
      <c r="BV990" s="16"/>
      <c r="BW990" s="16"/>
      <c r="BX990" s="16"/>
      <c r="BY990" s="16"/>
      <c r="BZ990" s="16"/>
      <c r="CA990" s="16"/>
      <c r="CB990" s="16"/>
      <c r="CC990" s="16"/>
      <c r="CD990" s="16"/>
      <c r="CE990" s="16"/>
      <c r="CF990" s="16"/>
      <c r="CG990" s="16"/>
      <c r="CH990" s="16"/>
      <c r="CI990" s="16"/>
      <c r="CJ990" s="16"/>
      <c r="CK990" s="16"/>
      <c r="CL990" s="16"/>
      <c r="CM990" s="16"/>
      <c r="CN990" s="16"/>
      <c r="CO990" s="16"/>
      <c r="CP990" s="16"/>
      <c r="CQ990" s="16"/>
      <c r="CR990" s="16"/>
      <c r="CS990" s="16"/>
      <c r="CT990" s="16"/>
      <c r="CU990" s="16"/>
      <c r="CV990" s="16"/>
      <c r="CW990" s="16"/>
      <c r="CX990" s="16"/>
      <c r="CY990" s="16"/>
      <c r="CZ990" s="16"/>
      <c r="DA990" s="16"/>
      <c r="DB990" s="16"/>
    </row>
    <row r="991" spans="4:106" s="13" customFormat="1">
      <c r="D991" s="68"/>
      <c r="E991" s="77"/>
      <c r="F991" s="85"/>
      <c r="G991" s="16"/>
      <c r="H991" s="16"/>
      <c r="I991" s="16"/>
      <c r="J991" s="16"/>
      <c r="K991" s="16"/>
      <c r="L991" s="16"/>
      <c r="M991" s="16"/>
      <c r="N991" s="91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  <c r="AD991" s="16"/>
      <c r="AE991" s="16"/>
      <c r="AF991" s="16"/>
      <c r="AG991" s="16"/>
      <c r="AH991" s="16"/>
      <c r="AI991" s="16"/>
      <c r="AJ991" s="16"/>
      <c r="AK991" s="16"/>
      <c r="AL991" s="16"/>
      <c r="AM991" s="16"/>
      <c r="AN991" s="16"/>
      <c r="AO991" s="16"/>
      <c r="AP991" s="16"/>
      <c r="AQ991" s="16"/>
      <c r="AR991" s="16"/>
      <c r="AS991" s="16"/>
      <c r="AT991" s="16"/>
      <c r="AU991" s="16"/>
      <c r="AV991" s="16"/>
      <c r="AW991" s="16"/>
      <c r="AX991" s="16"/>
      <c r="AY991" s="16"/>
      <c r="AZ991" s="16"/>
      <c r="BA991" s="16"/>
      <c r="BB991" s="16"/>
      <c r="BC991" s="16"/>
      <c r="BD991" s="16"/>
      <c r="BE991" s="16"/>
      <c r="BF991" s="16"/>
      <c r="BG991" s="16"/>
      <c r="BH991" s="16"/>
      <c r="BI991" s="16"/>
      <c r="BJ991" s="16"/>
      <c r="BK991" s="16"/>
      <c r="BL991" s="16"/>
      <c r="BM991" s="16"/>
      <c r="BN991" s="16"/>
      <c r="BO991" s="16"/>
      <c r="BP991" s="16"/>
      <c r="BQ991" s="16"/>
      <c r="BR991" s="16"/>
      <c r="BS991" s="16"/>
      <c r="BT991" s="16"/>
      <c r="BU991" s="16"/>
      <c r="BV991" s="16"/>
      <c r="BW991" s="16"/>
      <c r="BX991" s="16"/>
      <c r="BY991" s="16"/>
      <c r="BZ991" s="16"/>
      <c r="CA991" s="16"/>
      <c r="CB991" s="16"/>
      <c r="CC991" s="16"/>
      <c r="CD991" s="16"/>
      <c r="CE991" s="16"/>
      <c r="CF991" s="16"/>
      <c r="CG991" s="16"/>
      <c r="CH991" s="16"/>
      <c r="CI991" s="16"/>
      <c r="CJ991" s="16"/>
      <c r="CK991" s="16"/>
      <c r="CL991" s="16"/>
      <c r="CM991" s="16"/>
      <c r="CN991" s="16"/>
      <c r="CO991" s="16"/>
      <c r="CP991" s="16"/>
      <c r="CQ991" s="16"/>
      <c r="CR991" s="16"/>
      <c r="CS991" s="16"/>
      <c r="CT991" s="16"/>
      <c r="CU991" s="16"/>
      <c r="CV991" s="16"/>
      <c r="CW991" s="16"/>
      <c r="CX991" s="16"/>
      <c r="CY991" s="16"/>
      <c r="CZ991" s="16"/>
      <c r="DA991" s="16"/>
      <c r="DB991" s="16"/>
    </row>
    <row r="992" spans="4:106" s="13" customFormat="1">
      <c r="D992" s="68"/>
      <c r="E992" s="77"/>
      <c r="F992" s="85"/>
      <c r="G992" s="16"/>
      <c r="H992" s="16"/>
      <c r="I992" s="16"/>
      <c r="J992" s="16"/>
      <c r="K992" s="16"/>
      <c r="L992" s="16"/>
      <c r="M992" s="16"/>
      <c r="N992" s="91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F992" s="16"/>
      <c r="AG992" s="16"/>
      <c r="AH992" s="16"/>
      <c r="AI992" s="16"/>
      <c r="AJ992" s="16"/>
      <c r="AK992" s="16"/>
      <c r="AL992" s="16"/>
      <c r="AM992" s="16"/>
      <c r="AN992" s="16"/>
      <c r="AO992" s="16"/>
      <c r="AP992" s="16"/>
      <c r="AQ992" s="16"/>
      <c r="AR992" s="16"/>
      <c r="AS992" s="16"/>
      <c r="AT992" s="16"/>
      <c r="AU992" s="16"/>
      <c r="AV992" s="16"/>
      <c r="AW992" s="16"/>
      <c r="AX992" s="16"/>
      <c r="AY992" s="16"/>
      <c r="AZ992" s="16"/>
      <c r="BA992" s="16"/>
      <c r="BB992" s="16"/>
      <c r="BC992" s="16"/>
      <c r="BD992" s="16"/>
      <c r="BE992" s="16"/>
      <c r="BF992" s="16"/>
      <c r="BG992" s="16"/>
      <c r="BH992" s="16"/>
      <c r="BI992" s="16"/>
      <c r="BJ992" s="16"/>
      <c r="BK992" s="16"/>
      <c r="BL992" s="16"/>
      <c r="BM992" s="16"/>
      <c r="BN992" s="16"/>
      <c r="BO992" s="16"/>
      <c r="BP992" s="16"/>
      <c r="BQ992" s="16"/>
      <c r="BR992" s="16"/>
      <c r="BS992" s="16"/>
      <c r="BT992" s="16"/>
      <c r="BU992" s="16"/>
      <c r="BV992" s="16"/>
      <c r="BW992" s="16"/>
      <c r="BX992" s="16"/>
      <c r="BY992" s="16"/>
      <c r="BZ992" s="16"/>
      <c r="CA992" s="16"/>
      <c r="CB992" s="16"/>
      <c r="CC992" s="16"/>
      <c r="CD992" s="16"/>
      <c r="CE992" s="16"/>
      <c r="CF992" s="16"/>
      <c r="CG992" s="16"/>
      <c r="CH992" s="16"/>
      <c r="CI992" s="16"/>
      <c r="CJ992" s="16"/>
      <c r="CK992" s="16"/>
      <c r="CL992" s="16"/>
      <c r="CM992" s="16"/>
      <c r="CN992" s="16"/>
      <c r="CO992" s="16"/>
      <c r="CP992" s="16"/>
      <c r="CQ992" s="16"/>
      <c r="CR992" s="16"/>
      <c r="CS992" s="16"/>
      <c r="CT992" s="16"/>
      <c r="CU992" s="16"/>
      <c r="CV992" s="16"/>
      <c r="CW992" s="16"/>
      <c r="CX992" s="16"/>
      <c r="CY992" s="16"/>
      <c r="CZ992" s="16"/>
      <c r="DA992" s="16"/>
      <c r="DB992" s="16"/>
    </row>
    <row r="993" spans="4:106" s="13" customFormat="1">
      <c r="D993" s="68"/>
      <c r="E993" s="77"/>
      <c r="F993" s="85"/>
      <c r="G993" s="16"/>
      <c r="H993" s="16"/>
      <c r="I993" s="16"/>
      <c r="J993" s="16"/>
      <c r="K993" s="16"/>
      <c r="L993" s="16"/>
      <c r="M993" s="16"/>
      <c r="N993" s="91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  <c r="AD993" s="16"/>
      <c r="AE993" s="16"/>
      <c r="AF993" s="16"/>
      <c r="AG993" s="16"/>
      <c r="AH993" s="16"/>
      <c r="AI993" s="16"/>
      <c r="AJ993" s="16"/>
      <c r="AK993" s="16"/>
      <c r="AL993" s="16"/>
      <c r="AM993" s="16"/>
      <c r="AN993" s="16"/>
      <c r="AO993" s="16"/>
      <c r="AP993" s="16"/>
      <c r="AQ993" s="16"/>
      <c r="AR993" s="16"/>
      <c r="AS993" s="16"/>
      <c r="AT993" s="16"/>
      <c r="AU993" s="16"/>
      <c r="AV993" s="16"/>
      <c r="AW993" s="16"/>
      <c r="AX993" s="16"/>
      <c r="AY993" s="16"/>
      <c r="AZ993" s="16"/>
      <c r="BA993" s="16"/>
      <c r="BB993" s="16"/>
      <c r="BC993" s="16"/>
      <c r="BD993" s="16"/>
      <c r="BE993" s="16"/>
      <c r="BF993" s="16"/>
      <c r="BG993" s="16"/>
      <c r="BH993" s="16"/>
      <c r="BI993" s="16"/>
      <c r="BJ993" s="16"/>
      <c r="BK993" s="16"/>
      <c r="BL993" s="16"/>
      <c r="BM993" s="16"/>
      <c r="BN993" s="16"/>
      <c r="BO993" s="16"/>
      <c r="BP993" s="16"/>
      <c r="BQ993" s="16"/>
      <c r="BR993" s="16"/>
      <c r="BS993" s="16"/>
      <c r="BT993" s="16"/>
      <c r="BU993" s="16"/>
      <c r="BV993" s="16"/>
      <c r="BW993" s="16"/>
      <c r="BX993" s="16"/>
      <c r="BY993" s="16"/>
      <c r="BZ993" s="16"/>
      <c r="CA993" s="16"/>
      <c r="CB993" s="16"/>
      <c r="CC993" s="16"/>
      <c r="CD993" s="16"/>
      <c r="CE993" s="16"/>
      <c r="CF993" s="16"/>
      <c r="CG993" s="16"/>
      <c r="CH993" s="16"/>
      <c r="CI993" s="16"/>
      <c r="CJ993" s="16"/>
      <c r="CK993" s="16"/>
      <c r="CL993" s="16"/>
      <c r="CM993" s="16"/>
      <c r="CN993" s="16"/>
      <c r="CO993" s="16"/>
      <c r="CP993" s="16"/>
      <c r="CQ993" s="16"/>
      <c r="CR993" s="16"/>
      <c r="CS993" s="16"/>
      <c r="CT993" s="16"/>
      <c r="CU993" s="16"/>
      <c r="CV993" s="16"/>
      <c r="CW993" s="16"/>
      <c r="CX993" s="16"/>
      <c r="CY993" s="16"/>
      <c r="CZ993" s="16"/>
      <c r="DA993" s="16"/>
      <c r="DB993" s="16"/>
    </row>
    <row r="994" spans="4:106" s="13" customFormat="1">
      <c r="D994" s="68"/>
      <c r="E994" s="77"/>
      <c r="F994" s="85"/>
      <c r="G994" s="16"/>
      <c r="H994" s="16"/>
      <c r="I994" s="16"/>
      <c r="J994" s="16"/>
      <c r="K994" s="16"/>
      <c r="L994" s="16"/>
      <c r="M994" s="16"/>
      <c r="N994" s="91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  <c r="AD994" s="16"/>
      <c r="AE994" s="16"/>
      <c r="AF994" s="16"/>
      <c r="AG994" s="16"/>
      <c r="AH994" s="16"/>
      <c r="AI994" s="16"/>
      <c r="AJ994" s="16"/>
      <c r="AK994" s="16"/>
      <c r="AL994" s="16"/>
      <c r="AM994" s="16"/>
      <c r="AN994" s="16"/>
      <c r="AO994" s="16"/>
      <c r="AP994" s="16"/>
      <c r="AQ994" s="16"/>
      <c r="AR994" s="16"/>
      <c r="AS994" s="16"/>
      <c r="AT994" s="16"/>
      <c r="AU994" s="16"/>
      <c r="AV994" s="16"/>
      <c r="AW994" s="16"/>
      <c r="AX994" s="16"/>
      <c r="AY994" s="16"/>
      <c r="AZ994" s="16"/>
      <c r="BA994" s="16"/>
      <c r="BB994" s="16"/>
      <c r="BC994" s="16"/>
      <c r="BD994" s="16"/>
      <c r="BE994" s="16"/>
      <c r="BF994" s="16"/>
      <c r="BG994" s="16"/>
      <c r="BH994" s="16"/>
      <c r="BI994" s="16"/>
      <c r="BJ994" s="16"/>
      <c r="BK994" s="16"/>
      <c r="BL994" s="16"/>
      <c r="BM994" s="16"/>
      <c r="BN994" s="16"/>
      <c r="BO994" s="16"/>
      <c r="BP994" s="16"/>
      <c r="BQ994" s="16"/>
      <c r="BR994" s="16"/>
      <c r="BS994" s="16"/>
      <c r="BT994" s="16"/>
      <c r="BU994" s="16"/>
      <c r="BV994" s="16"/>
      <c r="BW994" s="16"/>
      <c r="BX994" s="16"/>
      <c r="BY994" s="16"/>
      <c r="BZ994" s="16"/>
      <c r="CA994" s="16"/>
      <c r="CB994" s="16"/>
      <c r="CC994" s="16"/>
      <c r="CD994" s="16"/>
      <c r="CE994" s="16"/>
      <c r="CF994" s="16"/>
      <c r="CG994" s="16"/>
      <c r="CH994" s="16"/>
      <c r="CI994" s="16"/>
      <c r="CJ994" s="16"/>
      <c r="CK994" s="16"/>
      <c r="CL994" s="16"/>
      <c r="CM994" s="16"/>
      <c r="CN994" s="16"/>
      <c r="CO994" s="16"/>
      <c r="CP994" s="16"/>
      <c r="CQ994" s="16"/>
      <c r="CR994" s="16"/>
      <c r="CS994" s="16"/>
      <c r="CT994" s="16"/>
      <c r="CU994" s="16"/>
      <c r="CV994" s="16"/>
      <c r="CW994" s="16"/>
      <c r="CX994" s="16"/>
      <c r="CY994" s="16"/>
      <c r="CZ994" s="16"/>
      <c r="DA994" s="16"/>
      <c r="DB994" s="16"/>
    </row>
    <row r="995" spans="4:106" s="13" customFormat="1">
      <c r="D995" s="68"/>
      <c r="E995" s="77"/>
      <c r="F995" s="85"/>
      <c r="G995" s="16"/>
      <c r="H995" s="16"/>
      <c r="I995" s="16"/>
      <c r="J995" s="16"/>
      <c r="K995" s="16"/>
      <c r="L995" s="16"/>
      <c r="M995" s="16"/>
      <c r="N995" s="91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  <c r="AD995" s="16"/>
      <c r="AE995" s="16"/>
      <c r="AF995" s="16"/>
      <c r="AG995" s="16"/>
      <c r="AH995" s="16"/>
      <c r="AI995" s="16"/>
      <c r="AJ995" s="16"/>
      <c r="AK995" s="16"/>
      <c r="AL995" s="16"/>
      <c r="AM995" s="16"/>
      <c r="AN995" s="16"/>
      <c r="AO995" s="16"/>
      <c r="AP995" s="16"/>
      <c r="AQ995" s="16"/>
      <c r="AR995" s="16"/>
      <c r="AS995" s="16"/>
      <c r="AT995" s="16"/>
      <c r="AU995" s="16"/>
      <c r="AV995" s="16"/>
      <c r="AW995" s="16"/>
      <c r="AX995" s="16"/>
      <c r="AY995" s="16"/>
      <c r="AZ995" s="16"/>
      <c r="BA995" s="16"/>
      <c r="BB995" s="16"/>
      <c r="BC995" s="16"/>
      <c r="BD995" s="16"/>
      <c r="BE995" s="16"/>
      <c r="BF995" s="16"/>
      <c r="BG995" s="16"/>
      <c r="BH995" s="16"/>
      <c r="BI995" s="16"/>
      <c r="BJ995" s="16"/>
      <c r="BK995" s="16"/>
      <c r="BL995" s="16"/>
      <c r="BM995" s="16"/>
      <c r="BN995" s="16"/>
      <c r="BO995" s="16"/>
      <c r="BP995" s="16"/>
      <c r="BQ995" s="16"/>
      <c r="BR995" s="16"/>
      <c r="BS995" s="16"/>
      <c r="BT995" s="16"/>
      <c r="BU995" s="16"/>
      <c r="BV995" s="16"/>
      <c r="BW995" s="16"/>
      <c r="BX995" s="16"/>
      <c r="BY995" s="16"/>
      <c r="BZ995" s="16"/>
      <c r="CA995" s="16"/>
      <c r="CB995" s="16"/>
      <c r="CC995" s="16"/>
      <c r="CD995" s="16"/>
      <c r="CE995" s="16"/>
      <c r="CF995" s="16"/>
      <c r="CG995" s="16"/>
      <c r="CH995" s="16"/>
      <c r="CI995" s="16"/>
      <c r="CJ995" s="16"/>
      <c r="CK995" s="16"/>
      <c r="CL995" s="16"/>
      <c r="CM995" s="16"/>
      <c r="CN995" s="16"/>
      <c r="CO995" s="16"/>
      <c r="CP995" s="16"/>
      <c r="CQ995" s="16"/>
      <c r="CR995" s="16"/>
      <c r="CS995" s="16"/>
      <c r="CT995" s="16"/>
      <c r="CU995" s="16"/>
      <c r="CV995" s="16"/>
      <c r="CW995" s="16"/>
      <c r="CX995" s="16"/>
      <c r="CY995" s="16"/>
      <c r="CZ995" s="16"/>
      <c r="DA995" s="16"/>
      <c r="DB995" s="16"/>
    </row>
    <row r="996" spans="4:106" s="13" customFormat="1">
      <c r="D996" s="68"/>
      <c r="E996" s="77"/>
      <c r="F996" s="85"/>
      <c r="G996" s="16"/>
      <c r="H996" s="16"/>
      <c r="I996" s="16"/>
      <c r="J996" s="16"/>
      <c r="K996" s="16"/>
      <c r="L996" s="16"/>
      <c r="M996" s="16"/>
      <c r="N996" s="91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  <c r="AD996" s="16"/>
      <c r="AE996" s="16"/>
      <c r="AF996" s="16"/>
      <c r="AG996" s="16"/>
      <c r="AH996" s="16"/>
      <c r="AI996" s="16"/>
      <c r="AJ996" s="16"/>
      <c r="AK996" s="16"/>
      <c r="AL996" s="16"/>
      <c r="AM996" s="16"/>
      <c r="AN996" s="16"/>
      <c r="AO996" s="16"/>
      <c r="AP996" s="16"/>
      <c r="AQ996" s="16"/>
      <c r="AR996" s="16"/>
      <c r="AS996" s="16"/>
      <c r="AT996" s="16"/>
      <c r="AU996" s="16"/>
      <c r="AV996" s="16"/>
      <c r="AW996" s="16"/>
      <c r="AX996" s="16"/>
      <c r="AY996" s="16"/>
      <c r="AZ996" s="16"/>
      <c r="BA996" s="16"/>
      <c r="BB996" s="16"/>
      <c r="BC996" s="16"/>
      <c r="BD996" s="16"/>
      <c r="BE996" s="16"/>
      <c r="BF996" s="16"/>
      <c r="BG996" s="16"/>
      <c r="BH996" s="16"/>
      <c r="BI996" s="16"/>
      <c r="BJ996" s="16"/>
      <c r="BK996" s="16"/>
      <c r="BL996" s="16"/>
      <c r="BM996" s="16"/>
      <c r="BN996" s="16"/>
      <c r="BO996" s="16"/>
      <c r="BP996" s="16"/>
      <c r="BQ996" s="16"/>
      <c r="BR996" s="16"/>
      <c r="BS996" s="16"/>
      <c r="BT996" s="16"/>
      <c r="BU996" s="16"/>
      <c r="BV996" s="16"/>
      <c r="BW996" s="16"/>
      <c r="BX996" s="16"/>
      <c r="BY996" s="16"/>
      <c r="BZ996" s="16"/>
      <c r="CA996" s="16"/>
      <c r="CB996" s="16"/>
      <c r="CC996" s="16"/>
      <c r="CD996" s="16"/>
      <c r="CE996" s="16"/>
      <c r="CF996" s="16"/>
      <c r="CG996" s="16"/>
      <c r="CH996" s="16"/>
      <c r="CI996" s="16"/>
      <c r="CJ996" s="16"/>
      <c r="CK996" s="16"/>
      <c r="CL996" s="16"/>
      <c r="CM996" s="16"/>
      <c r="CN996" s="16"/>
      <c r="CO996" s="16"/>
      <c r="CP996" s="16"/>
      <c r="CQ996" s="16"/>
      <c r="CR996" s="16"/>
      <c r="CS996" s="16"/>
      <c r="CT996" s="16"/>
      <c r="CU996" s="16"/>
      <c r="CV996" s="16"/>
      <c r="CW996" s="16"/>
      <c r="CX996" s="16"/>
      <c r="CY996" s="16"/>
      <c r="CZ996" s="16"/>
      <c r="DA996" s="16"/>
      <c r="DB996" s="16"/>
    </row>
    <row r="997" spans="4:106" s="13" customFormat="1">
      <c r="D997" s="68"/>
      <c r="E997" s="77"/>
      <c r="F997" s="85"/>
      <c r="G997" s="16"/>
      <c r="H997" s="16"/>
      <c r="I997" s="16"/>
      <c r="J997" s="16"/>
      <c r="K997" s="16"/>
      <c r="L997" s="16"/>
      <c r="M997" s="16"/>
      <c r="N997" s="91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F997" s="16"/>
      <c r="AG997" s="16"/>
      <c r="AH997" s="16"/>
      <c r="AI997" s="16"/>
      <c r="AJ997" s="16"/>
      <c r="AK997" s="16"/>
      <c r="AL997" s="16"/>
      <c r="AM997" s="16"/>
      <c r="AN997" s="16"/>
      <c r="AO997" s="16"/>
      <c r="AP997" s="16"/>
      <c r="AQ997" s="16"/>
      <c r="AR997" s="16"/>
      <c r="AS997" s="16"/>
      <c r="AT997" s="16"/>
      <c r="AU997" s="16"/>
      <c r="AV997" s="16"/>
      <c r="AW997" s="16"/>
      <c r="AX997" s="16"/>
      <c r="AY997" s="16"/>
      <c r="AZ997" s="16"/>
      <c r="BA997" s="16"/>
      <c r="BB997" s="16"/>
      <c r="BC997" s="16"/>
      <c r="BD997" s="16"/>
      <c r="BE997" s="16"/>
      <c r="BF997" s="16"/>
      <c r="BG997" s="16"/>
      <c r="BH997" s="16"/>
      <c r="BI997" s="16"/>
      <c r="BJ997" s="16"/>
      <c r="BK997" s="16"/>
      <c r="BL997" s="16"/>
      <c r="BM997" s="16"/>
      <c r="BN997" s="16"/>
      <c r="BO997" s="16"/>
      <c r="BP997" s="16"/>
      <c r="BQ997" s="16"/>
      <c r="BR997" s="16"/>
      <c r="BS997" s="16"/>
      <c r="BT997" s="16"/>
      <c r="BU997" s="16"/>
      <c r="BV997" s="16"/>
      <c r="BW997" s="16"/>
      <c r="BX997" s="16"/>
      <c r="BY997" s="16"/>
      <c r="BZ997" s="16"/>
      <c r="CA997" s="16"/>
      <c r="CB997" s="16"/>
      <c r="CC997" s="16"/>
      <c r="CD997" s="16"/>
      <c r="CE997" s="16"/>
      <c r="CF997" s="16"/>
      <c r="CG997" s="16"/>
      <c r="CH997" s="16"/>
      <c r="CI997" s="16"/>
      <c r="CJ997" s="16"/>
      <c r="CK997" s="16"/>
      <c r="CL997" s="16"/>
      <c r="CM997" s="16"/>
      <c r="CN997" s="16"/>
      <c r="CO997" s="16"/>
      <c r="CP997" s="16"/>
      <c r="CQ997" s="16"/>
      <c r="CR997" s="16"/>
      <c r="CS997" s="16"/>
      <c r="CT997" s="16"/>
      <c r="CU997" s="16"/>
      <c r="CV997" s="16"/>
      <c r="CW997" s="16"/>
      <c r="CX997" s="16"/>
      <c r="CY997" s="16"/>
      <c r="CZ997" s="16"/>
      <c r="DA997" s="16"/>
      <c r="DB997" s="16"/>
    </row>
    <row r="998" spans="4:106" s="13" customFormat="1">
      <c r="D998" s="68"/>
      <c r="E998" s="77"/>
      <c r="F998" s="85"/>
      <c r="G998" s="16"/>
      <c r="H998" s="16"/>
      <c r="I998" s="16"/>
      <c r="J998" s="16"/>
      <c r="K998" s="16"/>
      <c r="L998" s="16"/>
      <c r="M998" s="16"/>
      <c r="N998" s="91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  <c r="AD998" s="16"/>
      <c r="AE998" s="16"/>
      <c r="AF998" s="16"/>
      <c r="AG998" s="16"/>
      <c r="AH998" s="16"/>
      <c r="AI998" s="16"/>
      <c r="AJ998" s="16"/>
      <c r="AK998" s="16"/>
      <c r="AL998" s="16"/>
      <c r="AM998" s="16"/>
      <c r="AN998" s="16"/>
      <c r="AO998" s="16"/>
      <c r="AP998" s="16"/>
      <c r="AQ998" s="16"/>
      <c r="AR998" s="16"/>
      <c r="AS998" s="16"/>
      <c r="AT998" s="16"/>
      <c r="AU998" s="16"/>
      <c r="AV998" s="16"/>
      <c r="AW998" s="16"/>
      <c r="AX998" s="16"/>
      <c r="AY998" s="16"/>
      <c r="AZ998" s="16"/>
      <c r="BA998" s="16"/>
      <c r="BB998" s="16"/>
      <c r="BC998" s="16"/>
      <c r="BD998" s="16"/>
      <c r="BE998" s="16"/>
      <c r="BF998" s="16"/>
      <c r="BG998" s="16"/>
      <c r="BH998" s="16"/>
      <c r="BI998" s="16"/>
      <c r="BJ998" s="16"/>
      <c r="BK998" s="16"/>
      <c r="BL998" s="16"/>
      <c r="BM998" s="16"/>
      <c r="BN998" s="16"/>
      <c r="BO998" s="16"/>
      <c r="BP998" s="16"/>
      <c r="BQ998" s="16"/>
      <c r="BR998" s="16"/>
      <c r="BS998" s="16"/>
      <c r="BT998" s="16"/>
      <c r="BU998" s="16"/>
      <c r="BV998" s="16"/>
      <c r="BW998" s="16"/>
      <c r="BX998" s="16"/>
      <c r="BY998" s="16"/>
      <c r="BZ998" s="16"/>
      <c r="CA998" s="16"/>
      <c r="CB998" s="16"/>
      <c r="CC998" s="16"/>
      <c r="CD998" s="16"/>
      <c r="CE998" s="16"/>
      <c r="CF998" s="16"/>
      <c r="CG998" s="16"/>
      <c r="CH998" s="16"/>
      <c r="CI998" s="16"/>
      <c r="CJ998" s="16"/>
      <c r="CK998" s="16"/>
      <c r="CL998" s="16"/>
      <c r="CM998" s="16"/>
      <c r="CN998" s="16"/>
      <c r="CO998" s="16"/>
      <c r="CP998" s="16"/>
      <c r="CQ998" s="16"/>
      <c r="CR998" s="16"/>
      <c r="CS998" s="16"/>
      <c r="CT998" s="16"/>
      <c r="CU998" s="16"/>
      <c r="CV998" s="16"/>
      <c r="CW998" s="16"/>
      <c r="CX998" s="16"/>
      <c r="CY998" s="16"/>
      <c r="CZ998" s="16"/>
      <c r="DA998" s="16"/>
      <c r="DB998" s="16"/>
    </row>
    <row r="999" spans="4:106" s="13" customFormat="1">
      <c r="D999" s="68"/>
      <c r="E999" s="77"/>
      <c r="F999" s="85"/>
      <c r="G999" s="16"/>
      <c r="H999" s="16"/>
      <c r="I999" s="16"/>
      <c r="J999" s="16"/>
      <c r="K999" s="16"/>
      <c r="L999" s="16"/>
      <c r="M999" s="16"/>
      <c r="N999" s="91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  <c r="AD999" s="16"/>
      <c r="AE999" s="16"/>
      <c r="AF999" s="16"/>
      <c r="AG999" s="16"/>
      <c r="AH999" s="16"/>
      <c r="AI999" s="16"/>
      <c r="AJ999" s="16"/>
      <c r="AK999" s="16"/>
      <c r="AL999" s="16"/>
      <c r="AM999" s="16"/>
      <c r="AN999" s="16"/>
      <c r="AO999" s="16"/>
      <c r="AP999" s="16"/>
      <c r="AQ999" s="16"/>
      <c r="AR999" s="16"/>
      <c r="AS999" s="16"/>
      <c r="AT999" s="16"/>
      <c r="AU999" s="16"/>
      <c r="AV999" s="16"/>
      <c r="AW999" s="16"/>
      <c r="AX999" s="16"/>
      <c r="AY999" s="16"/>
      <c r="AZ999" s="16"/>
      <c r="BA999" s="16"/>
      <c r="BB999" s="16"/>
      <c r="BC999" s="16"/>
      <c r="BD999" s="16"/>
      <c r="BE999" s="16"/>
      <c r="BF999" s="16"/>
      <c r="BG999" s="16"/>
      <c r="BH999" s="16"/>
      <c r="BI999" s="16"/>
      <c r="BJ999" s="16"/>
      <c r="BK999" s="16"/>
      <c r="BL999" s="16"/>
      <c r="BM999" s="16"/>
      <c r="BN999" s="16"/>
      <c r="BO999" s="16"/>
      <c r="BP999" s="16"/>
      <c r="BQ999" s="16"/>
      <c r="BR999" s="16"/>
      <c r="BS999" s="16"/>
      <c r="BT999" s="16"/>
      <c r="BU999" s="16"/>
      <c r="BV999" s="16"/>
      <c r="BW999" s="16"/>
      <c r="BX999" s="16"/>
      <c r="BY999" s="16"/>
      <c r="BZ999" s="16"/>
      <c r="CA999" s="16"/>
      <c r="CB999" s="16"/>
      <c r="CC999" s="16"/>
      <c r="CD999" s="16"/>
      <c r="CE999" s="16"/>
      <c r="CF999" s="16"/>
      <c r="CG999" s="16"/>
      <c r="CH999" s="16"/>
      <c r="CI999" s="16"/>
      <c r="CJ999" s="16"/>
      <c r="CK999" s="16"/>
      <c r="CL999" s="16"/>
      <c r="CM999" s="16"/>
      <c r="CN999" s="16"/>
      <c r="CO999" s="16"/>
      <c r="CP999" s="16"/>
      <c r="CQ999" s="16"/>
      <c r="CR999" s="16"/>
      <c r="CS999" s="16"/>
      <c r="CT999" s="16"/>
      <c r="CU999" s="16"/>
      <c r="CV999" s="16"/>
      <c r="CW999" s="16"/>
      <c r="CX999" s="16"/>
      <c r="CY999" s="16"/>
      <c r="CZ999" s="16"/>
      <c r="DA999" s="16"/>
      <c r="DB999" s="16"/>
    </row>
    <row r="1000" spans="4:106" s="13" customFormat="1">
      <c r="D1000" s="68"/>
      <c r="E1000" s="77"/>
      <c r="F1000" s="85"/>
      <c r="G1000" s="16"/>
      <c r="H1000" s="16"/>
      <c r="I1000" s="16"/>
      <c r="J1000" s="16"/>
      <c r="K1000" s="16"/>
      <c r="L1000" s="16"/>
      <c r="M1000" s="16"/>
      <c r="N1000" s="91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  <c r="AD1000" s="16"/>
      <c r="AE1000" s="16"/>
      <c r="AF1000" s="16"/>
      <c r="AG1000" s="16"/>
      <c r="AH1000" s="16"/>
      <c r="AI1000" s="16"/>
      <c r="AJ1000" s="16"/>
      <c r="AK1000" s="16"/>
      <c r="AL1000" s="16"/>
      <c r="AM1000" s="16"/>
      <c r="AN1000" s="16"/>
      <c r="AO1000" s="16"/>
      <c r="AP1000" s="16"/>
      <c r="AQ1000" s="16"/>
      <c r="AR1000" s="16"/>
      <c r="AS1000" s="16"/>
      <c r="AT1000" s="16"/>
      <c r="AU1000" s="16"/>
      <c r="AV1000" s="16"/>
      <c r="AW1000" s="16"/>
      <c r="AX1000" s="16"/>
      <c r="AY1000" s="16"/>
      <c r="AZ1000" s="16"/>
      <c r="BA1000" s="16"/>
      <c r="BB1000" s="16"/>
      <c r="BC1000" s="16"/>
      <c r="BD1000" s="16"/>
      <c r="BE1000" s="16"/>
      <c r="BF1000" s="16"/>
      <c r="BG1000" s="16"/>
      <c r="BH1000" s="16"/>
      <c r="BI1000" s="16"/>
      <c r="BJ1000" s="16"/>
      <c r="BK1000" s="16"/>
      <c r="BL1000" s="16"/>
      <c r="BM1000" s="16"/>
      <c r="BN1000" s="16"/>
      <c r="BO1000" s="16"/>
      <c r="BP1000" s="16"/>
      <c r="BQ1000" s="16"/>
      <c r="BR1000" s="16"/>
      <c r="BS1000" s="16"/>
      <c r="BT1000" s="16"/>
      <c r="BU1000" s="16"/>
      <c r="BV1000" s="16"/>
      <c r="BW1000" s="16"/>
      <c r="BX1000" s="16"/>
      <c r="BY1000" s="16"/>
      <c r="BZ1000" s="16"/>
      <c r="CA1000" s="16"/>
      <c r="CB1000" s="16"/>
      <c r="CC1000" s="16"/>
      <c r="CD1000" s="16"/>
      <c r="CE1000" s="16"/>
      <c r="CF1000" s="16"/>
      <c r="CG1000" s="16"/>
      <c r="CH1000" s="16"/>
      <c r="CI1000" s="16"/>
      <c r="CJ1000" s="16"/>
      <c r="CK1000" s="16"/>
      <c r="CL1000" s="16"/>
      <c r="CM1000" s="16"/>
      <c r="CN1000" s="16"/>
      <c r="CO1000" s="16"/>
      <c r="CP1000" s="16"/>
      <c r="CQ1000" s="16"/>
      <c r="CR1000" s="16"/>
      <c r="CS1000" s="16"/>
      <c r="CT1000" s="16"/>
      <c r="CU1000" s="16"/>
      <c r="CV1000" s="16"/>
      <c r="CW1000" s="16"/>
      <c r="CX1000" s="16"/>
      <c r="CY1000" s="16"/>
      <c r="CZ1000" s="16"/>
      <c r="DA1000" s="16"/>
      <c r="DB1000" s="16"/>
    </row>
    <row r="1001" spans="4:106" s="13" customFormat="1">
      <c r="D1001" s="68"/>
      <c r="E1001" s="77"/>
      <c r="F1001" s="85"/>
      <c r="G1001" s="16"/>
      <c r="H1001" s="16"/>
      <c r="I1001" s="16"/>
      <c r="J1001" s="16"/>
      <c r="K1001" s="16"/>
      <c r="L1001" s="16"/>
      <c r="M1001" s="16"/>
      <c r="N1001" s="91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  <c r="AG1001" s="16"/>
      <c r="AH1001" s="16"/>
      <c r="AI1001" s="16"/>
      <c r="AJ1001" s="16"/>
      <c r="AK1001" s="16"/>
      <c r="AL1001" s="16"/>
      <c r="AM1001" s="16"/>
      <c r="AN1001" s="16"/>
      <c r="AO1001" s="16"/>
      <c r="AP1001" s="16"/>
      <c r="AQ1001" s="16"/>
      <c r="AR1001" s="16"/>
      <c r="AS1001" s="16"/>
      <c r="AT1001" s="16"/>
      <c r="AU1001" s="16"/>
      <c r="AV1001" s="16"/>
      <c r="AW1001" s="16"/>
      <c r="AX1001" s="16"/>
      <c r="AY1001" s="16"/>
      <c r="AZ1001" s="16"/>
      <c r="BA1001" s="16"/>
      <c r="BB1001" s="16"/>
      <c r="BC1001" s="16"/>
      <c r="BD1001" s="16"/>
      <c r="BE1001" s="16"/>
      <c r="BF1001" s="16"/>
      <c r="BG1001" s="16"/>
      <c r="BH1001" s="16"/>
      <c r="BI1001" s="16"/>
      <c r="BJ1001" s="16"/>
      <c r="BK1001" s="16"/>
      <c r="BL1001" s="16"/>
      <c r="BM1001" s="16"/>
      <c r="BN1001" s="16"/>
      <c r="BO1001" s="16"/>
      <c r="BP1001" s="16"/>
      <c r="BQ1001" s="16"/>
      <c r="BR1001" s="16"/>
      <c r="BS1001" s="16"/>
      <c r="BT1001" s="16"/>
      <c r="BU1001" s="16"/>
      <c r="BV1001" s="16"/>
      <c r="BW1001" s="16"/>
      <c r="BX1001" s="16"/>
      <c r="BY1001" s="16"/>
      <c r="BZ1001" s="16"/>
      <c r="CA1001" s="16"/>
      <c r="CB1001" s="16"/>
      <c r="CC1001" s="16"/>
      <c r="CD1001" s="16"/>
      <c r="CE1001" s="16"/>
      <c r="CF1001" s="16"/>
      <c r="CG1001" s="16"/>
      <c r="CH1001" s="16"/>
      <c r="CI1001" s="16"/>
      <c r="CJ1001" s="16"/>
      <c r="CK1001" s="16"/>
      <c r="CL1001" s="16"/>
      <c r="CM1001" s="16"/>
      <c r="CN1001" s="16"/>
      <c r="CO1001" s="16"/>
      <c r="CP1001" s="16"/>
      <c r="CQ1001" s="16"/>
      <c r="CR1001" s="16"/>
      <c r="CS1001" s="16"/>
      <c r="CT1001" s="16"/>
      <c r="CU1001" s="16"/>
      <c r="CV1001" s="16"/>
      <c r="CW1001" s="16"/>
      <c r="CX1001" s="16"/>
      <c r="CY1001" s="16"/>
      <c r="CZ1001" s="16"/>
      <c r="DA1001" s="16"/>
      <c r="DB1001" s="16"/>
    </row>
    <row r="1002" spans="4:106" s="13" customFormat="1">
      <c r="D1002" s="68"/>
      <c r="E1002" s="77"/>
      <c r="F1002" s="85"/>
      <c r="G1002" s="16"/>
      <c r="H1002" s="16"/>
      <c r="I1002" s="16"/>
      <c r="J1002" s="16"/>
      <c r="K1002" s="16"/>
      <c r="L1002" s="16"/>
      <c r="M1002" s="16"/>
      <c r="N1002" s="91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  <c r="AD1002" s="16"/>
      <c r="AE1002" s="16"/>
      <c r="AF1002" s="16"/>
      <c r="AG1002" s="16"/>
      <c r="AH1002" s="16"/>
      <c r="AI1002" s="16"/>
      <c r="AJ1002" s="16"/>
      <c r="AK1002" s="16"/>
      <c r="AL1002" s="16"/>
      <c r="AM1002" s="16"/>
      <c r="AN1002" s="16"/>
      <c r="AO1002" s="16"/>
      <c r="AP1002" s="16"/>
      <c r="AQ1002" s="16"/>
      <c r="AR1002" s="16"/>
      <c r="AS1002" s="16"/>
      <c r="AT1002" s="16"/>
      <c r="AU1002" s="16"/>
      <c r="AV1002" s="16"/>
      <c r="AW1002" s="16"/>
      <c r="AX1002" s="16"/>
      <c r="AY1002" s="16"/>
      <c r="AZ1002" s="16"/>
      <c r="BA1002" s="16"/>
      <c r="BB1002" s="16"/>
      <c r="BC1002" s="16"/>
      <c r="BD1002" s="16"/>
      <c r="BE1002" s="16"/>
      <c r="BF1002" s="16"/>
      <c r="BG1002" s="16"/>
      <c r="BH1002" s="16"/>
      <c r="BI1002" s="16"/>
      <c r="BJ1002" s="16"/>
      <c r="BK1002" s="16"/>
      <c r="BL1002" s="16"/>
      <c r="BM1002" s="16"/>
      <c r="BN1002" s="16"/>
      <c r="BO1002" s="16"/>
      <c r="BP1002" s="16"/>
      <c r="BQ1002" s="16"/>
      <c r="BR1002" s="16"/>
      <c r="BS1002" s="16"/>
      <c r="BT1002" s="16"/>
      <c r="BU1002" s="16"/>
      <c r="BV1002" s="16"/>
      <c r="BW1002" s="16"/>
      <c r="BX1002" s="16"/>
      <c r="BY1002" s="16"/>
      <c r="BZ1002" s="16"/>
      <c r="CA1002" s="16"/>
      <c r="CB1002" s="16"/>
      <c r="CC1002" s="16"/>
      <c r="CD1002" s="16"/>
      <c r="CE1002" s="16"/>
      <c r="CF1002" s="16"/>
      <c r="CG1002" s="16"/>
      <c r="CH1002" s="16"/>
      <c r="CI1002" s="16"/>
      <c r="CJ1002" s="16"/>
      <c r="CK1002" s="16"/>
      <c r="CL1002" s="16"/>
      <c r="CM1002" s="16"/>
      <c r="CN1002" s="16"/>
      <c r="CO1002" s="16"/>
      <c r="CP1002" s="16"/>
      <c r="CQ1002" s="16"/>
      <c r="CR1002" s="16"/>
      <c r="CS1002" s="16"/>
      <c r="CT1002" s="16"/>
      <c r="CU1002" s="16"/>
      <c r="CV1002" s="16"/>
      <c r="CW1002" s="16"/>
      <c r="CX1002" s="16"/>
      <c r="CY1002" s="16"/>
      <c r="CZ1002" s="16"/>
      <c r="DA1002" s="16"/>
      <c r="DB1002" s="16"/>
    </row>
    <row r="1003" spans="4:106" s="13" customFormat="1">
      <c r="D1003" s="68"/>
      <c r="E1003" s="77"/>
      <c r="F1003" s="85"/>
      <c r="G1003" s="16"/>
      <c r="H1003" s="16"/>
      <c r="I1003" s="16"/>
      <c r="J1003" s="16"/>
      <c r="K1003" s="16"/>
      <c r="L1003" s="16"/>
      <c r="M1003" s="16"/>
      <c r="N1003" s="91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  <c r="AD1003" s="16"/>
      <c r="AE1003" s="16"/>
      <c r="AF1003" s="16"/>
      <c r="AG1003" s="16"/>
      <c r="AH1003" s="16"/>
      <c r="AI1003" s="16"/>
      <c r="AJ1003" s="16"/>
      <c r="AK1003" s="16"/>
      <c r="AL1003" s="16"/>
      <c r="AM1003" s="16"/>
      <c r="AN1003" s="16"/>
      <c r="AO1003" s="16"/>
      <c r="AP1003" s="16"/>
      <c r="AQ1003" s="16"/>
      <c r="AR1003" s="16"/>
      <c r="AS1003" s="16"/>
      <c r="AT1003" s="16"/>
      <c r="AU1003" s="16"/>
      <c r="AV1003" s="16"/>
      <c r="AW1003" s="16"/>
      <c r="AX1003" s="16"/>
      <c r="AY1003" s="16"/>
      <c r="AZ1003" s="16"/>
      <c r="BA1003" s="16"/>
      <c r="BB1003" s="16"/>
      <c r="BC1003" s="16"/>
      <c r="BD1003" s="16"/>
      <c r="BE1003" s="16"/>
      <c r="BF1003" s="16"/>
      <c r="BG1003" s="16"/>
      <c r="BH1003" s="16"/>
      <c r="BI1003" s="16"/>
      <c r="BJ1003" s="16"/>
      <c r="BK1003" s="16"/>
      <c r="BL1003" s="16"/>
      <c r="BM1003" s="16"/>
      <c r="BN1003" s="16"/>
      <c r="BO1003" s="16"/>
      <c r="BP1003" s="16"/>
      <c r="BQ1003" s="16"/>
      <c r="BR1003" s="16"/>
      <c r="BS1003" s="16"/>
      <c r="BT1003" s="16"/>
      <c r="BU1003" s="16"/>
      <c r="BV1003" s="16"/>
      <c r="BW1003" s="16"/>
      <c r="BX1003" s="16"/>
      <c r="BY1003" s="16"/>
      <c r="BZ1003" s="16"/>
      <c r="CA1003" s="16"/>
      <c r="CB1003" s="16"/>
      <c r="CC1003" s="16"/>
      <c r="CD1003" s="16"/>
      <c r="CE1003" s="16"/>
      <c r="CF1003" s="16"/>
      <c r="CG1003" s="16"/>
      <c r="CH1003" s="16"/>
      <c r="CI1003" s="16"/>
      <c r="CJ1003" s="16"/>
      <c r="CK1003" s="16"/>
      <c r="CL1003" s="16"/>
      <c r="CM1003" s="16"/>
      <c r="CN1003" s="16"/>
      <c r="CO1003" s="16"/>
      <c r="CP1003" s="16"/>
      <c r="CQ1003" s="16"/>
      <c r="CR1003" s="16"/>
      <c r="CS1003" s="16"/>
      <c r="CT1003" s="16"/>
      <c r="CU1003" s="16"/>
      <c r="CV1003" s="16"/>
      <c r="CW1003" s="16"/>
      <c r="CX1003" s="16"/>
      <c r="CY1003" s="16"/>
      <c r="CZ1003" s="16"/>
      <c r="DA1003" s="16"/>
      <c r="DB1003" s="16"/>
    </row>
    <row r="1004" spans="4:106" s="13" customFormat="1">
      <c r="D1004" s="68"/>
      <c r="E1004" s="77"/>
      <c r="F1004" s="85"/>
      <c r="G1004" s="16"/>
      <c r="H1004" s="16"/>
      <c r="I1004" s="16"/>
      <c r="J1004" s="16"/>
      <c r="K1004" s="16"/>
      <c r="L1004" s="16"/>
      <c r="M1004" s="16"/>
      <c r="N1004" s="91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  <c r="AD1004" s="16"/>
      <c r="AE1004" s="16"/>
      <c r="AF1004" s="16"/>
      <c r="AG1004" s="16"/>
      <c r="AH1004" s="16"/>
      <c r="AI1004" s="16"/>
      <c r="AJ1004" s="16"/>
      <c r="AK1004" s="16"/>
      <c r="AL1004" s="16"/>
      <c r="AM1004" s="16"/>
      <c r="AN1004" s="16"/>
      <c r="AO1004" s="16"/>
      <c r="AP1004" s="16"/>
      <c r="AQ1004" s="16"/>
      <c r="AR1004" s="16"/>
      <c r="AS1004" s="16"/>
      <c r="AT1004" s="16"/>
      <c r="AU1004" s="16"/>
      <c r="AV1004" s="16"/>
      <c r="AW1004" s="16"/>
      <c r="AX1004" s="16"/>
      <c r="AY1004" s="16"/>
      <c r="AZ1004" s="16"/>
      <c r="BA1004" s="16"/>
      <c r="BB1004" s="16"/>
      <c r="BC1004" s="16"/>
      <c r="BD1004" s="16"/>
      <c r="BE1004" s="16"/>
      <c r="BF1004" s="16"/>
      <c r="BG1004" s="16"/>
      <c r="BH1004" s="16"/>
      <c r="BI1004" s="16"/>
      <c r="BJ1004" s="16"/>
      <c r="BK1004" s="16"/>
      <c r="BL1004" s="16"/>
      <c r="BM1004" s="16"/>
      <c r="BN1004" s="16"/>
      <c r="BO1004" s="16"/>
      <c r="BP1004" s="16"/>
      <c r="BQ1004" s="16"/>
      <c r="BR1004" s="16"/>
      <c r="BS1004" s="16"/>
      <c r="BT1004" s="16"/>
      <c r="BU1004" s="16"/>
      <c r="BV1004" s="16"/>
      <c r="BW1004" s="16"/>
      <c r="BX1004" s="16"/>
      <c r="BY1004" s="16"/>
      <c r="BZ1004" s="16"/>
      <c r="CA1004" s="16"/>
      <c r="CB1004" s="16"/>
      <c r="CC1004" s="16"/>
      <c r="CD1004" s="16"/>
      <c r="CE1004" s="16"/>
      <c r="CF1004" s="16"/>
      <c r="CG1004" s="16"/>
      <c r="CH1004" s="16"/>
      <c r="CI1004" s="16"/>
      <c r="CJ1004" s="16"/>
      <c r="CK1004" s="16"/>
      <c r="CL1004" s="16"/>
      <c r="CM1004" s="16"/>
      <c r="CN1004" s="16"/>
      <c r="CO1004" s="16"/>
      <c r="CP1004" s="16"/>
      <c r="CQ1004" s="16"/>
      <c r="CR1004" s="16"/>
      <c r="CS1004" s="16"/>
      <c r="CT1004" s="16"/>
      <c r="CU1004" s="16"/>
      <c r="CV1004" s="16"/>
      <c r="CW1004" s="16"/>
      <c r="CX1004" s="16"/>
      <c r="CY1004" s="16"/>
      <c r="CZ1004" s="16"/>
      <c r="DA1004" s="16"/>
      <c r="DB1004" s="16"/>
    </row>
    <row r="1005" spans="4:106" s="13" customFormat="1">
      <c r="D1005" s="68"/>
      <c r="E1005" s="77"/>
      <c r="F1005" s="85"/>
      <c r="G1005" s="16"/>
      <c r="H1005" s="16"/>
      <c r="I1005" s="16"/>
      <c r="J1005" s="16"/>
      <c r="K1005" s="16"/>
      <c r="L1005" s="16"/>
      <c r="M1005" s="16"/>
      <c r="N1005" s="91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  <c r="AD1005" s="16"/>
      <c r="AE1005" s="16"/>
      <c r="AF1005" s="16"/>
      <c r="AG1005" s="16"/>
      <c r="AH1005" s="16"/>
      <c r="AI1005" s="16"/>
      <c r="AJ1005" s="16"/>
      <c r="AK1005" s="16"/>
      <c r="AL1005" s="16"/>
      <c r="AM1005" s="16"/>
      <c r="AN1005" s="16"/>
      <c r="AO1005" s="16"/>
      <c r="AP1005" s="16"/>
      <c r="AQ1005" s="16"/>
      <c r="AR1005" s="16"/>
      <c r="AS1005" s="16"/>
      <c r="AT1005" s="16"/>
      <c r="AU1005" s="16"/>
      <c r="AV1005" s="16"/>
      <c r="AW1005" s="16"/>
      <c r="AX1005" s="16"/>
      <c r="AY1005" s="16"/>
      <c r="AZ1005" s="16"/>
      <c r="BA1005" s="16"/>
      <c r="BB1005" s="16"/>
      <c r="BC1005" s="16"/>
      <c r="BD1005" s="16"/>
      <c r="BE1005" s="16"/>
      <c r="BF1005" s="16"/>
      <c r="BG1005" s="16"/>
      <c r="BH1005" s="16"/>
      <c r="BI1005" s="16"/>
      <c r="BJ1005" s="16"/>
      <c r="BK1005" s="16"/>
      <c r="BL1005" s="16"/>
      <c r="BM1005" s="16"/>
      <c r="BN1005" s="16"/>
      <c r="BO1005" s="16"/>
      <c r="BP1005" s="16"/>
      <c r="BQ1005" s="16"/>
      <c r="BR1005" s="16"/>
      <c r="BS1005" s="16"/>
      <c r="BT1005" s="16"/>
      <c r="BU1005" s="16"/>
      <c r="BV1005" s="16"/>
      <c r="BW1005" s="16"/>
      <c r="BX1005" s="16"/>
      <c r="BY1005" s="16"/>
      <c r="BZ1005" s="16"/>
      <c r="CA1005" s="16"/>
      <c r="CB1005" s="16"/>
      <c r="CC1005" s="16"/>
      <c r="CD1005" s="16"/>
      <c r="CE1005" s="16"/>
      <c r="CF1005" s="16"/>
      <c r="CG1005" s="16"/>
      <c r="CH1005" s="16"/>
      <c r="CI1005" s="16"/>
      <c r="CJ1005" s="16"/>
      <c r="CK1005" s="16"/>
      <c r="CL1005" s="16"/>
      <c r="CM1005" s="16"/>
      <c r="CN1005" s="16"/>
      <c r="CO1005" s="16"/>
      <c r="CP1005" s="16"/>
      <c r="CQ1005" s="16"/>
      <c r="CR1005" s="16"/>
      <c r="CS1005" s="16"/>
      <c r="CT1005" s="16"/>
      <c r="CU1005" s="16"/>
      <c r="CV1005" s="16"/>
      <c r="CW1005" s="16"/>
      <c r="CX1005" s="16"/>
      <c r="CY1005" s="16"/>
      <c r="CZ1005" s="16"/>
      <c r="DA1005" s="16"/>
      <c r="DB1005" s="16"/>
    </row>
    <row r="1006" spans="4:106" s="13" customFormat="1">
      <c r="D1006" s="68"/>
      <c r="E1006" s="77"/>
      <c r="F1006" s="85"/>
      <c r="G1006" s="16"/>
      <c r="H1006" s="16"/>
      <c r="I1006" s="16"/>
      <c r="J1006" s="16"/>
      <c r="K1006" s="16"/>
      <c r="L1006" s="16"/>
      <c r="M1006" s="16"/>
      <c r="N1006" s="91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  <c r="AD1006" s="16"/>
      <c r="AE1006" s="16"/>
      <c r="AF1006" s="16"/>
      <c r="AG1006" s="16"/>
      <c r="AH1006" s="16"/>
      <c r="AI1006" s="16"/>
      <c r="AJ1006" s="16"/>
      <c r="AK1006" s="16"/>
      <c r="AL1006" s="16"/>
      <c r="AM1006" s="16"/>
      <c r="AN1006" s="16"/>
      <c r="AO1006" s="16"/>
      <c r="AP1006" s="16"/>
      <c r="AQ1006" s="16"/>
      <c r="AR1006" s="16"/>
      <c r="AS1006" s="16"/>
      <c r="AT1006" s="16"/>
      <c r="AU1006" s="16"/>
      <c r="AV1006" s="16"/>
      <c r="AW1006" s="16"/>
      <c r="AX1006" s="16"/>
      <c r="AY1006" s="16"/>
      <c r="AZ1006" s="16"/>
      <c r="BA1006" s="16"/>
      <c r="BB1006" s="16"/>
      <c r="BC1006" s="16"/>
      <c r="BD1006" s="16"/>
      <c r="BE1006" s="16"/>
      <c r="BF1006" s="16"/>
      <c r="BG1006" s="16"/>
      <c r="BH1006" s="16"/>
      <c r="BI1006" s="16"/>
      <c r="BJ1006" s="16"/>
      <c r="BK1006" s="16"/>
      <c r="BL1006" s="16"/>
      <c r="BM1006" s="16"/>
      <c r="BN1006" s="16"/>
      <c r="BO1006" s="16"/>
      <c r="BP1006" s="16"/>
      <c r="BQ1006" s="16"/>
      <c r="BR1006" s="16"/>
      <c r="BS1006" s="16"/>
      <c r="BT1006" s="16"/>
      <c r="BU1006" s="16"/>
      <c r="BV1006" s="16"/>
      <c r="BW1006" s="16"/>
      <c r="BX1006" s="16"/>
      <c r="BY1006" s="16"/>
      <c r="BZ1006" s="16"/>
      <c r="CA1006" s="16"/>
      <c r="CB1006" s="16"/>
      <c r="CC1006" s="16"/>
      <c r="CD1006" s="16"/>
      <c r="CE1006" s="16"/>
      <c r="CF1006" s="16"/>
      <c r="CG1006" s="16"/>
      <c r="CH1006" s="16"/>
      <c r="CI1006" s="16"/>
      <c r="CJ1006" s="16"/>
      <c r="CK1006" s="16"/>
      <c r="CL1006" s="16"/>
      <c r="CM1006" s="16"/>
      <c r="CN1006" s="16"/>
      <c r="CO1006" s="16"/>
      <c r="CP1006" s="16"/>
      <c r="CQ1006" s="16"/>
      <c r="CR1006" s="16"/>
      <c r="CS1006" s="16"/>
      <c r="CT1006" s="16"/>
      <c r="CU1006" s="16"/>
      <c r="CV1006" s="16"/>
      <c r="CW1006" s="16"/>
      <c r="CX1006" s="16"/>
      <c r="CY1006" s="16"/>
      <c r="CZ1006" s="16"/>
      <c r="DA1006" s="16"/>
      <c r="DB1006" s="16"/>
    </row>
    <row r="1007" spans="4:106" s="13" customFormat="1">
      <c r="D1007" s="68"/>
      <c r="E1007" s="77"/>
      <c r="F1007" s="85"/>
      <c r="G1007" s="16"/>
      <c r="H1007" s="16"/>
      <c r="I1007" s="16"/>
      <c r="J1007" s="16"/>
      <c r="K1007" s="16"/>
      <c r="L1007" s="16"/>
      <c r="M1007" s="16"/>
      <c r="N1007" s="91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  <c r="AD1007" s="16"/>
      <c r="AE1007" s="16"/>
      <c r="AF1007" s="16"/>
      <c r="AG1007" s="16"/>
      <c r="AH1007" s="16"/>
      <c r="AI1007" s="16"/>
      <c r="AJ1007" s="16"/>
      <c r="AK1007" s="16"/>
      <c r="AL1007" s="16"/>
      <c r="AM1007" s="16"/>
      <c r="AN1007" s="16"/>
      <c r="AO1007" s="16"/>
      <c r="AP1007" s="16"/>
      <c r="AQ1007" s="16"/>
      <c r="AR1007" s="16"/>
      <c r="AS1007" s="16"/>
      <c r="AT1007" s="16"/>
      <c r="AU1007" s="16"/>
      <c r="AV1007" s="16"/>
      <c r="AW1007" s="16"/>
      <c r="AX1007" s="16"/>
      <c r="AY1007" s="16"/>
      <c r="AZ1007" s="16"/>
      <c r="BA1007" s="16"/>
      <c r="BB1007" s="16"/>
      <c r="BC1007" s="16"/>
      <c r="BD1007" s="16"/>
      <c r="BE1007" s="16"/>
      <c r="BF1007" s="16"/>
      <c r="BG1007" s="16"/>
      <c r="BH1007" s="16"/>
      <c r="BI1007" s="16"/>
      <c r="BJ1007" s="16"/>
      <c r="BK1007" s="16"/>
      <c r="BL1007" s="16"/>
      <c r="BM1007" s="16"/>
      <c r="BN1007" s="16"/>
      <c r="BO1007" s="16"/>
      <c r="BP1007" s="16"/>
      <c r="BQ1007" s="16"/>
      <c r="BR1007" s="16"/>
      <c r="BS1007" s="16"/>
      <c r="BT1007" s="16"/>
      <c r="BU1007" s="16"/>
      <c r="BV1007" s="16"/>
      <c r="BW1007" s="16"/>
      <c r="BX1007" s="16"/>
      <c r="BY1007" s="16"/>
      <c r="BZ1007" s="16"/>
      <c r="CA1007" s="16"/>
      <c r="CB1007" s="16"/>
      <c r="CC1007" s="16"/>
      <c r="CD1007" s="16"/>
      <c r="CE1007" s="16"/>
      <c r="CF1007" s="16"/>
      <c r="CG1007" s="16"/>
      <c r="CH1007" s="16"/>
      <c r="CI1007" s="16"/>
      <c r="CJ1007" s="16"/>
      <c r="CK1007" s="16"/>
      <c r="CL1007" s="16"/>
      <c r="CM1007" s="16"/>
      <c r="CN1007" s="16"/>
      <c r="CO1007" s="16"/>
      <c r="CP1007" s="16"/>
      <c r="CQ1007" s="16"/>
      <c r="CR1007" s="16"/>
      <c r="CS1007" s="16"/>
      <c r="CT1007" s="16"/>
      <c r="CU1007" s="16"/>
      <c r="CV1007" s="16"/>
      <c r="CW1007" s="16"/>
      <c r="CX1007" s="16"/>
      <c r="CY1007" s="16"/>
      <c r="CZ1007" s="16"/>
      <c r="DA1007" s="16"/>
      <c r="DB1007" s="16"/>
    </row>
    <row r="1008" spans="4:106" s="13" customFormat="1">
      <c r="D1008" s="68"/>
      <c r="E1008" s="77"/>
      <c r="F1008" s="85"/>
      <c r="G1008" s="16"/>
      <c r="H1008" s="16"/>
      <c r="I1008" s="16"/>
      <c r="J1008" s="16"/>
      <c r="K1008" s="16"/>
      <c r="L1008" s="16"/>
      <c r="M1008" s="16"/>
      <c r="N1008" s="91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F1008" s="16"/>
      <c r="AG1008" s="16"/>
      <c r="AH1008" s="16"/>
      <c r="AI1008" s="16"/>
      <c r="AJ1008" s="16"/>
      <c r="AK1008" s="16"/>
      <c r="AL1008" s="16"/>
      <c r="AM1008" s="16"/>
      <c r="AN1008" s="16"/>
      <c r="AO1008" s="16"/>
      <c r="AP1008" s="16"/>
      <c r="AQ1008" s="16"/>
      <c r="AR1008" s="16"/>
      <c r="AS1008" s="16"/>
      <c r="AT1008" s="16"/>
      <c r="AU1008" s="16"/>
      <c r="AV1008" s="16"/>
      <c r="AW1008" s="16"/>
      <c r="AX1008" s="16"/>
      <c r="AY1008" s="16"/>
      <c r="AZ1008" s="16"/>
      <c r="BA1008" s="16"/>
      <c r="BB1008" s="16"/>
      <c r="BC1008" s="16"/>
      <c r="BD1008" s="16"/>
      <c r="BE1008" s="16"/>
      <c r="BF1008" s="16"/>
      <c r="BG1008" s="16"/>
      <c r="BH1008" s="16"/>
      <c r="BI1008" s="16"/>
      <c r="BJ1008" s="16"/>
      <c r="BK1008" s="16"/>
      <c r="BL1008" s="16"/>
      <c r="BM1008" s="16"/>
      <c r="BN1008" s="16"/>
      <c r="BO1008" s="16"/>
      <c r="BP1008" s="16"/>
      <c r="BQ1008" s="16"/>
      <c r="BR1008" s="16"/>
      <c r="BS1008" s="16"/>
      <c r="BT1008" s="16"/>
      <c r="BU1008" s="16"/>
      <c r="BV1008" s="16"/>
      <c r="BW1008" s="16"/>
      <c r="BX1008" s="16"/>
      <c r="BY1008" s="16"/>
      <c r="BZ1008" s="16"/>
      <c r="CA1008" s="16"/>
      <c r="CB1008" s="16"/>
      <c r="CC1008" s="16"/>
      <c r="CD1008" s="16"/>
      <c r="CE1008" s="16"/>
      <c r="CF1008" s="16"/>
      <c r="CG1008" s="16"/>
      <c r="CH1008" s="16"/>
      <c r="CI1008" s="16"/>
      <c r="CJ1008" s="16"/>
      <c r="CK1008" s="16"/>
      <c r="CL1008" s="16"/>
      <c r="CM1008" s="16"/>
      <c r="CN1008" s="16"/>
      <c r="CO1008" s="16"/>
      <c r="CP1008" s="16"/>
      <c r="CQ1008" s="16"/>
      <c r="CR1008" s="16"/>
      <c r="CS1008" s="16"/>
      <c r="CT1008" s="16"/>
      <c r="CU1008" s="16"/>
      <c r="CV1008" s="16"/>
      <c r="CW1008" s="16"/>
      <c r="CX1008" s="16"/>
      <c r="CY1008" s="16"/>
      <c r="CZ1008" s="16"/>
      <c r="DA1008" s="16"/>
      <c r="DB1008" s="16"/>
    </row>
    <row r="1009" spans="4:106" s="13" customFormat="1">
      <c r="D1009" s="68"/>
      <c r="E1009" s="77"/>
      <c r="F1009" s="85"/>
      <c r="G1009" s="16"/>
      <c r="H1009" s="16"/>
      <c r="I1009" s="16"/>
      <c r="J1009" s="16"/>
      <c r="K1009" s="16"/>
      <c r="L1009" s="16"/>
      <c r="M1009" s="16"/>
      <c r="N1009" s="91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  <c r="AB1009" s="16"/>
      <c r="AC1009" s="16"/>
      <c r="AD1009" s="16"/>
      <c r="AE1009" s="16"/>
      <c r="AF1009" s="16"/>
      <c r="AG1009" s="16"/>
      <c r="AH1009" s="16"/>
      <c r="AI1009" s="16"/>
      <c r="AJ1009" s="16"/>
      <c r="AK1009" s="16"/>
      <c r="AL1009" s="16"/>
      <c r="AM1009" s="16"/>
      <c r="AN1009" s="16"/>
      <c r="AO1009" s="16"/>
      <c r="AP1009" s="16"/>
      <c r="AQ1009" s="16"/>
      <c r="AR1009" s="16"/>
      <c r="AS1009" s="16"/>
      <c r="AT1009" s="16"/>
      <c r="AU1009" s="16"/>
      <c r="AV1009" s="16"/>
      <c r="AW1009" s="16"/>
      <c r="AX1009" s="16"/>
      <c r="AY1009" s="16"/>
      <c r="AZ1009" s="16"/>
      <c r="BA1009" s="16"/>
      <c r="BB1009" s="16"/>
      <c r="BC1009" s="16"/>
      <c r="BD1009" s="16"/>
      <c r="BE1009" s="16"/>
      <c r="BF1009" s="16"/>
      <c r="BG1009" s="16"/>
      <c r="BH1009" s="16"/>
      <c r="BI1009" s="16"/>
      <c r="BJ1009" s="16"/>
      <c r="BK1009" s="16"/>
      <c r="BL1009" s="16"/>
      <c r="BM1009" s="16"/>
      <c r="BN1009" s="16"/>
      <c r="BO1009" s="16"/>
      <c r="BP1009" s="16"/>
      <c r="BQ1009" s="16"/>
      <c r="BR1009" s="16"/>
      <c r="BS1009" s="16"/>
      <c r="BT1009" s="16"/>
      <c r="BU1009" s="16"/>
      <c r="BV1009" s="16"/>
      <c r="BW1009" s="16"/>
      <c r="BX1009" s="16"/>
      <c r="BY1009" s="16"/>
      <c r="BZ1009" s="16"/>
      <c r="CA1009" s="16"/>
      <c r="CB1009" s="16"/>
      <c r="CC1009" s="16"/>
      <c r="CD1009" s="16"/>
      <c r="CE1009" s="16"/>
      <c r="CF1009" s="16"/>
      <c r="CG1009" s="16"/>
      <c r="CH1009" s="16"/>
      <c r="CI1009" s="16"/>
      <c r="CJ1009" s="16"/>
      <c r="CK1009" s="16"/>
      <c r="CL1009" s="16"/>
      <c r="CM1009" s="16"/>
      <c r="CN1009" s="16"/>
      <c r="CO1009" s="16"/>
      <c r="CP1009" s="16"/>
      <c r="CQ1009" s="16"/>
      <c r="CR1009" s="16"/>
      <c r="CS1009" s="16"/>
      <c r="CT1009" s="16"/>
      <c r="CU1009" s="16"/>
      <c r="CV1009" s="16"/>
      <c r="CW1009" s="16"/>
      <c r="CX1009" s="16"/>
      <c r="CY1009" s="16"/>
      <c r="CZ1009" s="16"/>
      <c r="DA1009" s="16"/>
      <c r="DB1009" s="16"/>
    </row>
    <row r="1010" spans="4:106" s="13" customFormat="1">
      <c r="D1010" s="68"/>
      <c r="E1010" s="77"/>
      <c r="F1010" s="85"/>
      <c r="G1010" s="16"/>
      <c r="H1010" s="16"/>
      <c r="I1010" s="16"/>
      <c r="J1010" s="16"/>
      <c r="K1010" s="16"/>
      <c r="L1010" s="16"/>
      <c r="M1010" s="16"/>
      <c r="N1010" s="91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  <c r="AB1010" s="16"/>
      <c r="AC1010" s="16"/>
      <c r="AD1010" s="16"/>
      <c r="AE1010" s="16"/>
      <c r="AF1010" s="16"/>
      <c r="AG1010" s="16"/>
      <c r="AH1010" s="16"/>
      <c r="AI1010" s="16"/>
      <c r="AJ1010" s="16"/>
      <c r="AK1010" s="16"/>
      <c r="AL1010" s="16"/>
      <c r="AM1010" s="16"/>
      <c r="AN1010" s="16"/>
      <c r="AO1010" s="16"/>
      <c r="AP1010" s="16"/>
      <c r="AQ1010" s="16"/>
      <c r="AR1010" s="16"/>
      <c r="AS1010" s="16"/>
      <c r="AT1010" s="16"/>
      <c r="AU1010" s="16"/>
      <c r="AV1010" s="16"/>
      <c r="AW1010" s="16"/>
      <c r="AX1010" s="16"/>
      <c r="AY1010" s="16"/>
      <c r="AZ1010" s="16"/>
      <c r="BA1010" s="16"/>
      <c r="BB1010" s="16"/>
      <c r="BC1010" s="16"/>
      <c r="BD1010" s="16"/>
      <c r="BE1010" s="16"/>
      <c r="BF1010" s="16"/>
      <c r="BG1010" s="16"/>
      <c r="BH1010" s="16"/>
      <c r="BI1010" s="16"/>
      <c r="BJ1010" s="16"/>
      <c r="BK1010" s="16"/>
      <c r="BL1010" s="16"/>
      <c r="BM1010" s="16"/>
      <c r="BN1010" s="16"/>
      <c r="BO1010" s="16"/>
      <c r="BP1010" s="16"/>
      <c r="BQ1010" s="16"/>
      <c r="BR1010" s="16"/>
      <c r="BS1010" s="16"/>
      <c r="BT1010" s="16"/>
      <c r="BU1010" s="16"/>
      <c r="BV1010" s="16"/>
      <c r="BW1010" s="16"/>
      <c r="BX1010" s="16"/>
      <c r="BY1010" s="16"/>
      <c r="BZ1010" s="16"/>
      <c r="CA1010" s="16"/>
      <c r="CB1010" s="16"/>
      <c r="CC1010" s="16"/>
      <c r="CD1010" s="16"/>
      <c r="CE1010" s="16"/>
      <c r="CF1010" s="16"/>
      <c r="CG1010" s="16"/>
      <c r="CH1010" s="16"/>
      <c r="CI1010" s="16"/>
      <c r="CJ1010" s="16"/>
      <c r="CK1010" s="16"/>
      <c r="CL1010" s="16"/>
      <c r="CM1010" s="16"/>
      <c r="CN1010" s="16"/>
      <c r="CO1010" s="16"/>
      <c r="CP1010" s="16"/>
      <c r="CQ1010" s="16"/>
      <c r="CR1010" s="16"/>
      <c r="CS1010" s="16"/>
      <c r="CT1010" s="16"/>
      <c r="CU1010" s="16"/>
      <c r="CV1010" s="16"/>
      <c r="CW1010" s="16"/>
      <c r="CX1010" s="16"/>
      <c r="CY1010" s="16"/>
      <c r="CZ1010" s="16"/>
      <c r="DA1010" s="16"/>
      <c r="DB1010" s="16"/>
    </row>
    <row r="1011" spans="4:106" s="13" customFormat="1">
      <c r="D1011" s="68"/>
      <c r="E1011" s="77"/>
      <c r="F1011" s="85"/>
      <c r="G1011" s="16"/>
      <c r="H1011" s="16"/>
      <c r="I1011" s="16"/>
      <c r="J1011" s="16"/>
      <c r="K1011" s="16"/>
      <c r="L1011" s="16"/>
      <c r="M1011" s="16"/>
      <c r="N1011" s="91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  <c r="AB1011" s="16"/>
      <c r="AC1011" s="16"/>
      <c r="AD1011" s="16"/>
      <c r="AE1011" s="16"/>
      <c r="AF1011" s="16"/>
      <c r="AG1011" s="16"/>
      <c r="AH1011" s="16"/>
      <c r="AI1011" s="16"/>
      <c r="AJ1011" s="16"/>
      <c r="AK1011" s="16"/>
      <c r="AL1011" s="16"/>
      <c r="AM1011" s="16"/>
      <c r="AN1011" s="16"/>
      <c r="AO1011" s="16"/>
      <c r="AP1011" s="16"/>
      <c r="AQ1011" s="16"/>
      <c r="AR1011" s="16"/>
      <c r="AS1011" s="16"/>
      <c r="AT1011" s="16"/>
      <c r="AU1011" s="16"/>
      <c r="AV1011" s="16"/>
      <c r="AW1011" s="16"/>
      <c r="AX1011" s="16"/>
      <c r="AY1011" s="16"/>
      <c r="AZ1011" s="16"/>
      <c r="BA1011" s="16"/>
      <c r="BB1011" s="16"/>
      <c r="BC1011" s="16"/>
      <c r="BD1011" s="16"/>
      <c r="BE1011" s="16"/>
      <c r="BF1011" s="16"/>
      <c r="BG1011" s="16"/>
      <c r="BH1011" s="16"/>
      <c r="BI1011" s="16"/>
      <c r="BJ1011" s="16"/>
      <c r="BK1011" s="16"/>
      <c r="BL1011" s="16"/>
      <c r="BM1011" s="16"/>
      <c r="BN1011" s="16"/>
      <c r="BO1011" s="16"/>
      <c r="BP1011" s="16"/>
      <c r="BQ1011" s="16"/>
      <c r="BR1011" s="16"/>
      <c r="BS1011" s="16"/>
      <c r="BT1011" s="16"/>
      <c r="BU1011" s="16"/>
      <c r="BV1011" s="16"/>
      <c r="BW1011" s="16"/>
      <c r="BX1011" s="16"/>
      <c r="BY1011" s="16"/>
      <c r="BZ1011" s="16"/>
      <c r="CA1011" s="16"/>
      <c r="CB1011" s="16"/>
      <c r="CC1011" s="16"/>
      <c r="CD1011" s="16"/>
      <c r="CE1011" s="16"/>
      <c r="CF1011" s="16"/>
      <c r="CG1011" s="16"/>
      <c r="CH1011" s="16"/>
      <c r="CI1011" s="16"/>
      <c r="CJ1011" s="16"/>
      <c r="CK1011" s="16"/>
      <c r="CL1011" s="16"/>
      <c r="CM1011" s="16"/>
      <c r="CN1011" s="16"/>
      <c r="CO1011" s="16"/>
      <c r="CP1011" s="16"/>
      <c r="CQ1011" s="16"/>
      <c r="CR1011" s="16"/>
      <c r="CS1011" s="16"/>
      <c r="CT1011" s="16"/>
      <c r="CU1011" s="16"/>
      <c r="CV1011" s="16"/>
      <c r="CW1011" s="16"/>
      <c r="CX1011" s="16"/>
      <c r="CY1011" s="16"/>
      <c r="CZ1011" s="16"/>
      <c r="DA1011" s="16"/>
      <c r="DB1011" s="16"/>
    </row>
    <row r="1012" spans="4:106" s="13" customFormat="1">
      <c r="D1012" s="68"/>
      <c r="E1012" s="77"/>
      <c r="F1012" s="85"/>
      <c r="G1012" s="16"/>
      <c r="H1012" s="16"/>
      <c r="I1012" s="16"/>
      <c r="J1012" s="16"/>
      <c r="K1012" s="16"/>
      <c r="L1012" s="16"/>
      <c r="M1012" s="16"/>
      <c r="N1012" s="91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F1012" s="16"/>
      <c r="AG1012" s="16"/>
      <c r="AH1012" s="16"/>
      <c r="AI1012" s="16"/>
      <c r="AJ1012" s="16"/>
      <c r="AK1012" s="16"/>
      <c r="AL1012" s="16"/>
      <c r="AM1012" s="16"/>
      <c r="AN1012" s="16"/>
      <c r="AO1012" s="16"/>
      <c r="AP1012" s="16"/>
      <c r="AQ1012" s="16"/>
      <c r="AR1012" s="16"/>
      <c r="AS1012" s="16"/>
      <c r="AT1012" s="16"/>
      <c r="AU1012" s="16"/>
      <c r="AV1012" s="16"/>
      <c r="AW1012" s="16"/>
      <c r="AX1012" s="16"/>
      <c r="AY1012" s="16"/>
      <c r="AZ1012" s="16"/>
      <c r="BA1012" s="16"/>
      <c r="BB1012" s="16"/>
      <c r="BC1012" s="16"/>
      <c r="BD1012" s="16"/>
      <c r="BE1012" s="16"/>
      <c r="BF1012" s="16"/>
      <c r="BG1012" s="16"/>
      <c r="BH1012" s="16"/>
      <c r="BI1012" s="16"/>
      <c r="BJ1012" s="16"/>
      <c r="BK1012" s="16"/>
      <c r="BL1012" s="16"/>
      <c r="BM1012" s="16"/>
      <c r="BN1012" s="16"/>
      <c r="BO1012" s="16"/>
      <c r="BP1012" s="16"/>
      <c r="BQ1012" s="16"/>
      <c r="BR1012" s="16"/>
      <c r="BS1012" s="16"/>
      <c r="BT1012" s="16"/>
      <c r="BU1012" s="16"/>
      <c r="BV1012" s="16"/>
      <c r="BW1012" s="16"/>
      <c r="BX1012" s="16"/>
      <c r="BY1012" s="16"/>
      <c r="BZ1012" s="16"/>
      <c r="CA1012" s="16"/>
      <c r="CB1012" s="16"/>
      <c r="CC1012" s="16"/>
      <c r="CD1012" s="16"/>
      <c r="CE1012" s="16"/>
      <c r="CF1012" s="16"/>
      <c r="CG1012" s="16"/>
      <c r="CH1012" s="16"/>
      <c r="CI1012" s="16"/>
      <c r="CJ1012" s="16"/>
      <c r="CK1012" s="16"/>
      <c r="CL1012" s="16"/>
      <c r="CM1012" s="16"/>
      <c r="CN1012" s="16"/>
      <c r="CO1012" s="16"/>
      <c r="CP1012" s="16"/>
      <c r="CQ1012" s="16"/>
      <c r="CR1012" s="16"/>
      <c r="CS1012" s="16"/>
      <c r="CT1012" s="16"/>
      <c r="CU1012" s="16"/>
      <c r="CV1012" s="16"/>
      <c r="CW1012" s="16"/>
      <c r="CX1012" s="16"/>
      <c r="CY1012" s="16"/>
      <c r="CZ1012" s="16"/>
      <c r="DA1012" s="16"/>
      <c r="DB1012" s="16"/>
    </row>
    <row r="1013" spans="4:106" s="13" customFormat="1">
      <c r="D1013" s="68"/>
      <c r="E1013" s="77"/>
      <c r="F1013" s="85"/>
      <c r="G1013" s="16"/>
      <c r="H1013" s="16"/>
      <c r="I1013" s="16"/>
      <c r="J1013" s="16"/>
      <c r="K1013" s="16"/>
      <c r="L1013" s="16"/>
      <c r="M1013" s="16"/>
      <c r="N1013" s="91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  <c r="AB1013" s="16"/>
      <c r="AC1013" s="16"/>
      <c r="AD1013" s="16"/>
      <c r="AE1013" s="16"/>
      <c r="AF1013" s="16"/>
      <c r="AG1013" s="16"/>
      <c r="AH1013" s="16"/>
      <c r="AI1013" s="16"/>
      <c r="AJ1013" s="16"/>
      <c r="AK1013" s="16"/>
      <c r="AL1013" s="16"/>
      <c r="AM1013" s="16"/>
      <c r="AN1013" s="16"/>
      <c r="AO1013" s="16"/>
      <c r="AP1013" s="16"/>
      <c r="AQ1013" s="16"/>
      <c r="AR1013" s="16"/>
      <c r="AS1013" s="16"/>
      <c r="AT1013" s="16"/>
      <c r="AU1013" s="16"/>
      <c r="AV1013" s="16"/>
      <c r="AW1013" s="16"/>
      <c r="AX1013" s="16"/>
      <c r="AY1013" s="16"/>
      <c r="AZ1013" s="16"/>
      <c r="BA1013" s="16"/>
      <c r="BB1013" s="16"/>
      <c r="BC1013" s="16"/>
      <c r="BD1013" s="16"/>
      <c r="BE1013" s="16"/>
      <c r="BF1013" s="16"/>
      <c r="BG1013" s="16"/>
      <c r="BH1013" s="16"/>
      <c r="BI1013" s="16"/>
      <c r="BJ1013" s="16"/>
      <c r="BK1013" s="16"/>
      <c r="BL1013" s="16"/>
      <c r="BM1013" s="16"/>
      <c r="BN1013" s="16"/>
      <c r="BO1013" s="16"/>
      <c r="BP1013" s="16"/>
      <c r="BQ1013" s="16"/>
      <c r="BR1013" s="16"/>
      <c r="BS1013" s="16"/>
      <c r="BT1013" s="16"/>
      <c r="BU1013" s="16"/>
      <c r="BV1013" s="16"/>
      <c r="BW1013" s="16"/>
      <c r="BX1013" s="16"/>
      <c r="BY1013" s="16"/>
      <c r="BZ1013" s="16"/>
      <c r="CA1013" s="16"/>
      <c r="CB1013" s="16"/>
      <c r="CC1013" s="16"/>
      <c r="CD1013" s="16"/>
      <c r="CE1013" s="16"/>
      <c r="CF1013" s="16"/>
      <c r="CG1013" s="16"/>
      <c r="CH1013" s="16"/>
      <c r="CI1013" s="16"/>
      <c r="CJ1013" s="16"/>
      <c r="CK1013" s="16"/>
      <c r="CL1013" s="16"/>
      <c r="CM1013" s="16"/>
      <c r="CN1013" s="16"/>
      <c r="CO1013" s="16"/>
      <c r="CP1013" s="16"/>
      <c r="CQ1013" s="16"/>
      <c r="CR1013" s="16"/>
      <c r="CS1013" s="16"/>
      <c r="CT1013" s="16"/>
      <c r="CU1013" s="16"/>
      <c r="CV1013" s="16"/>
      <c r="CW1013" s="16"/>
      <c r="CX1013" s="16"/>
      <c r="CY1013" s="16"/>
      <c r="CZ1013" s="16"/>
      <c r="DA1013" s="16"/>
      <c r="DB1013" s="16"/>
    </row>
    <row r="1014" spans="4:106" s="13" customFormat="1">
      <c r="D1014" s="68"/>
      <c r="E1014" s="77"/>
      <c r="F1014" s="85"/>
      <c r="G1014" s="16"/>
      <c r="H1014" s="16"/>
      <c r="I1014" s="16"/>
      <c r="J1014" s="16"/>
      <c r="K1014" s="16"/>
      <c r="L1014" s="16"/>
      <c r="M1014" s="16"/>
      <c r="N1014" s="91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  <c r="AB1014" s="16"/>
      <c r="AC1014" s="16"/>
      <c r="AD1014" s="16"/>
      <c r="AE1014" s="16"/>
      <c r="AF1014" s="16"/>
      <c r="AG1014" s="16"/>
      <c r="AH1014" s="16"/>
      <c r="AI1014" s="16"/>
      <c r="AJ1014" s="16"/>
      <c r="AK1014" s="16"/>
      <c r="AL1014" s="16"/>
      <c r="AM1014" s="16"/>
      <c r="AN1014" s="16"/>
      <c r="AO1014" s="16"/>
      <c r="AP1014" s="16"/>
      <c r="AQ1014" s="16"/>
      <c r="AR1014" s="16"/>
      <c r="AS1014" s="16"/>
      <c r="AT1014" s="16"/>
      <c r="AU1014" s="16"/>
      <c r="AV1014" s="16"/>
      <c r="AW1014" s="16"/>
      <c r="AX1014" s="16"/>
      <c r="AY1014" s="16"/>
      <c r="AZ1014" s="16"/>
      <c r="BA1014" s="16"/>
      <c r="BB1014" s="16"/>
      <c r="BC1014" s="16"/>
      <c r="BD1014" s="16"/>
      <c r="BE1014" s="16"/>
      <c r="BF1014" s="16"/>
      <c r="BG1014" s="16"/>
      <c r="BH1014" s="16"/>
      <c r="BI1014" s="16"/>
      <c r="BJ1014" s="16"/>
      <c r="BK1014" s="16"/>
      <c r="BL1014" s="16"/>
      <c r="BM1014" s="16"/>
      <c r="BN1014" s="16"/>
      <c r="BO1014" s="16"/>
      <c r="BP1014" s="16"/>
      <c r="BQ1014" s="16"/>
      <c r="BR1014" s="16"/>
      <c r="BS1014" s="16"/>
      <c r="BT1014" s="16"/>
      <c r="BU1014" s="16"/>
      <c r="BV1014" s="16"/>
      <c r="BW1014" s="16"/>
      <c r="BX1014" s="16"/>
      <c r="BY1014" s="16"/>
      <c r="BZ1014" s="16"/>
      <c r="CA1014" s="16"/>
      <c r="CB1014" s="16"/>
      <c r="CC1014" s="16"/>
      <c r="CD1014" s="16"/>
      <c r="CE1014" s="16"/>
      <c r="CF1014" s="16"/>
      <c r="CG1014" s="16"/>
      <c r="CH1014" s="16"/>
      <c r="CI1014" s="16"/>
      <c r="CJ1014" s="16"/>
      <c r="CK1014" s="16"/>
      <c r="CL1014" s="16"/>
      <c r="CM1014" s="16"/>
      <c r="CN1014" s="16"/>
      <c r="CO1014" s="16"/>
      <c r="CP1014" s="16"/>
      <c r="CQ1014" s="16"/>
      <c r="CR1014" s="16"/>
      <c r="CS1014" s="16"/>
      <c r="CT1014" s="16"/>
      <c r="CU1014" s="16"/>
      <c r="CV1014" s="16"/>
      <c r="CW1014" s="16"/>
      <c r="CX1014" s="16"/>
      <c r="CY1014" s="16"/>
      <c r="CZ1014" s="16"/>
      <c r="DA1014" s="16"/>
      <c r="DB1014" s="16"/>
    </row>
    <row r="1015" spans="4:106" s="13" customFormat="1">
      <c r="D1015" s="68"/>
      <c r="E1015" s="77"/>
      <c r="F1015" s="85"/>
      <c r="G1015" s="16"/>
      <c r="H1015" s="16"/>
      <c r="I1015" s="16"/>
      <c r="J1015" s="16"/>
      <c r="K1015" s="16"/>
      <c r="L1015" s="16"/>
      <c r="M1015" s="16"/>
      <c r="N1015" s="91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  <c r="AB1015" s="16"/>
      <c r="AC1015" s="16"/>
      <c r="AD1015" s="16"/>
      <c r="AE1015" s="16"/>
      <c r="AF1015" s="16"/>
      <c r="AG1015" s="16"/>
      <c r="AH1015" s="16"/>
      <c r="AI1015" s="16"/>
      <c r="AJ1015" s="16"/>
      <c r="AK1015" s="16"/>
      <c r="AL1015" s="16"/>
      <c r="AM1015" s="16"/>
      <c r="AN1015" s="16"/>
      <c r="AO1015" s="16"/>
      <c r="AP1015" s="16"/>
      <c r="AQ1015" s="16"/>
      <c r="AR1015" s="16"/>
      <c r="AS1015" s="16"/>
      <c r="AT1015" s="16"/>
      <c r="AU1015" s="16"/>
      <c r="AV1015" s="16"/>
      <c r="AW1015" s="16"/>
      <c r="AX1015" s="16"/>
      <c r="AY1015" s="16"/>
      <c r="AZ1015" s="16"/>
      <c r="BA1015" s="16"/>
      <c r="BB1015" s="16"/>
      <c r="BC1015" s="16"/>
      <c r="BD1015" s="16"/>
      <c r="BE1015" s="16"/>
      <c r="BF1015" s="16"/>
      <c r="BG1015" s="16"/>
      <c r="BH1015" s="16"/>
      <c r="BI1015" s="16"/>
      <c r="BJ1015" s="16"/>
      <c r="BK1015" s="16"/>
      <c r="BL1015" s="16"/>
      <c r="BM1015" s="16"/>
      <c r="BN1015" s="16"/>
      <c r="BO1015" s="16"/>
      <c r="BP1015" s="16"/>
      <c r="BQ1015" s="16"/>
      <c r="BR1015" s="16"/>
      <c r="BS1015" s="16"/>
      <c r="BT1015" s="16"/>
      <c r="BU1015" s="16"/>
      <c r="BV1015" s="16"/>
      <c r="BW1015" s="16"/>
      <c r="BX1015" s="16"/>
      <c r="BY1015" s="16"/>
      <c r="BZ1015" s="16"/>
      <c r="CA1015" s="16"/>
      <c r="CB1015" s="16"/>
      <c r="CC1015" s="16"/>
      <c r="CD1015" s="16"/>
      <c r="CE1015" s="16"/>
      <c r="CF1015" s="16"/>
      <c r="CG1015" s="16"/>
      <c r="CH1015" s="16"/>
      <c r="CI1015" s="16"/>
      <c r="CJ1015" s="16"/>
      <c r="CK1015" s="16"/>
      <c r="CL1015" s="16"/>
      <c r="CM1015" s="16"/>
      <c r="CN1015" s="16"/>
      <c r="CO1015" s="16"/>
      <c r="CP1015" s="16"/>
      <c r="CQ1015" s="16"/>
      <c r="CR1015" s="16"/>
      <c r="CS1015" s="16"/>
      <c r="CT1015" s="16"/>
      <c r="CU1015" s="16"/>
      <c r="CV1015" s="16"/>
      <c r="CW1015" s="16"/>
      <c r="CX1015" s="16"/>
      <c r="CY1015" s="16"/>
      <c r="CZ1015" s="16"/>
      <c r="DA1015" s="16"/>
      <c r="DB1015" s="16"/>
    </row>
    <row r="1016" spans="4:106" s="13" customFormat="1">
      <c r="D1016" s="68"/>
      <c r="E1016" s="77"/>
      <c r="F1016" s="85"/>
      <c r="G1016" s="16"/>
      <c r="H1016" s="16"/>
      <c r="I1016" s="16"/>
      <c r="J1016" s="16"/>
      <c r="K1016" s="16"/>
      <c r="L1016" s="16"/>
      <c r="M1016" s="16"/>
      <c r="N1016" s="91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  <c r="AB1016" s="16"/>
      <c r="AC1016" s="16"/>
      <c r="AD1016" s="16"/>
      <c r="AE1016" s="16"/>
      <c r="AF1016" s="16"/>
      <c r="AG1016" s="16"/>
      <c r="AH1016" s="16"/>
      <c r="AI1016" s="16"/>
      <c r="AJ1016" s="16"/>
      <c r="AK1016" s="16"/>
      <c r="AL1016" s="16"/>
      <c r="AM1016" s="16"/>
      <c r="AN1016" s="16"/>
      <c r="AO1016" s="16"/>
      <c r="AP1016" s="16"/>
      <c r="AQ1016" s="16"/>
      <c r="AR1016" s="16"/>
      <c r="AS1016" s="16"/>
      <c r="AT1016" s="16"/>
      <c r="AU1016" s="16"/>
      <c r="AV1016" s="16"/>
      <c r="AW1016" s="16"/>
      <c r="AX1016" s="16"/>
      <c r="AY1016" s="16"/>
      <c r="AZ1016" s="16"/>
      <c r="BA1016" s="16"/>
      <c r="BB1016" s="16"/>
      <c r="BC1016" s="16"/>
      <c r="BD1016" s="16"/>
      <c r="BE1016" s="16"/>
      <c r="BF1016" s="16"/>
      <c r="BG1016" s="16"/>
      <c r="BH1016" s="16"/>
      <c r="BI1016" s="16"/>
      <c r="BJ1016" s="16"/>
      <c r="BK1016" s="16"/>
      <c r="BL1016" s="16"/>
      <c r="BM1016" s="16"/>
      <c r="BN1016" s="16"/>
      <c r="BO1016" s="16"/>
      <c r="BP1016" s="16"/>
      <c r="BQ1016" s="16"/>
      <c r="BR1016" s="16"/>
      <c r="BS1016" s="16"/>
      <c r="BT1016" s="16"/>
      <c r="BU1016" s="16"/>
      <c r="BV1016" s="16"/>
      <c r="BW1016" s="16"/>
      <c r="BX1016" s="16"/>
      <c r="BY1016" s="16"/>
      <c r="BZ1016" s="16"/>
      <c r="CA1016" s="16"/>
      <c r="CB1016" s="16"/>
      <c r="CC1016" s="16"/>
      <c r="CD1016" s="16"/>
      <c r="CE1016" s="16"/>
      <c r="CF1016" s="16"/>
      <c r="CG1016" s="16"/>
      <c r="CH1016" s="16"/>
      <c r="CI1016" s="16"/>
      <c r="CJ1016" s="16"/>
      <c r="CK1016" s="16"/>
      <c r="CL1016" s="16"/>
      <c r="CM1016" s="16"/>
      <c r="CN1016" s="16"/>
      <c r="CO1016" s="16"/>
      <c r="CP1016" s="16"/>
      <c r="CQ1016" s="16"/>
      <c r="CR1016" s="16"/>
      <c r="CS1016" s="16"/>
      <c r="CT1016" s="16"/>
      <c r="CU1016" s="16"/>
      <c r="CV1016" s="16"/>
      <c r="CW1016" s="16"/>
      <c r="CX1016" s="16"/>
      <c r="CY1016" s="16"/>
      <c r="CZ1016" s="16"/>
      <c r="DA1016" s="16"/>
      <c r="DB1016" s="16"/>
    </row>
    <row r="1017" spans="4:106" s="13" customFormat="1">
      <c r="D1017" s="68"/>
      <c r="E1017" s="77"/>
      <c r="F1017" s="85"/>
      <c r="G1017" s="16"/>
      <c r="H1017" s="16"/>
      <c r="I1017" s="16"/>
      <c r="J1017" s="16"/>
      <c r="K1017" s="16"/>
      <c r="L1017" s="16"/>
      <c r="M1017" s="16"/>
      <c r="N1017" s="91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  <c r="AB1017" s="16"/>
      <c r="AC1017" s="16"/>
      <c r="AD1017" s="16"/>
      <c r="AE1017" s="16"/>
      <c r="AF1017" s="16"/>
      <c r="AG1017" s="16"/>
      <c r="AH1017" s="16"/>
      <c r="AI1017" s="16"/>
      <c r="AJ1017" s="16"/>
      <c r="AK1017" s="16"/>
      <c r="AL1017" s="16"/>
      <c r="AM1017" s="16"/>
      <c r="AN1017" s="16"/>
      <c r="AO1017" s="16"/>
      <c r="AP1017" s="16"/>
      <c r="AQ1017" s="16"/>
      <c r="AR1017" s="16"/>
      <c r="AS1017" s="16"/>
      <c r="AT1017" s="16"/>
      <c r="AU1017" s="16"/>
      <c r="AV1017" s="16"/>
      <c r="AW1017" s="16"/>
      <c r="AX1017" s="16"/>
      <c r="AY1017" s="16"/>
      <c r="AZ1017" s="16"/>
      <c r="BA1017" s="16"/>
      <c r="BB1017" s="16"/>
      <c r="BC1017" s="16"/>
      <c r="BD1017" s="16"/>
      <c r="BE1017" s="16"/>
      <c r="BF1017" s="16"/>
      <c r="BG1017" s="16"/>
      <c r="BH1017" s="16"/>
      <c r="BI1017" s="16"/>
      <c r="BJ1017" s="16"/>
      <c r="BK1017" s="16"/>
      <c r="BL1017" s="16"/>
      <c r="BM1017" s="16"/>
      <c r="BN1017" s="16"/>
      <c r="BO1017" s="16"/>
      <c r="BP1017" s="16"/>
      <c r="BQ1017" s="16"/>
      <c r="BR1017" s="16"/>
      <c r="BS1017" s="16"/>
      <c r="BT1017" s="16"/>
      <c r="BU1017" s="16"/>
      <c r="BV1017" s="16"/>
      <c r="BW1017" s="16"/>
      <c r="BX1017" s="16"/>
      <c r="BY1017" s="16"/>
      <c r="BZ1017" s="16"/>
      <c r="CA1017" s="16"/>
      <c r="CB1017" s="16"/>
      <c r="CC1017" s="16"/>
      <c r="CD1017" s="16"/>
      <c r="CE1017" s="16"/>
      <c r="CF1017" s="16"/>
      <c r="CG1017" s="16"/>
      <c r="CH1017" s="16"/>
      <c r="CI1017" s="16"/>
      <c r="CJ1017" s="16"/>
      <c r="CK1017" s="16"/>
      <c r="CL1017" s="16"/>
      <c r="CM1017" s="16"/>
      <c r="CN1017" s="16"/>
      <c r="CO1017" s="16"/>
      <c r="CP1017" s="16"/>
      <c r="CQ1017" s="16"/>
      <c r="CR1017" s="16"/>
      <c r="CS1017" s="16"/>
      <c r="CT1017" s="16"/>
      <c r="CU1017" s="16"/>
      <c r="CV1017" s="16"/>
      <c r="CW1017" s="16"/>
      <c r="CX1017" s="16"/>
      <c r="CY1017" s="16"/>
      <c r="CZ1017" s="16"/>
      <c r="DA1017" s="16"/>
      <c r="DB1017" s="16"/>
    </row>
    <row r="1018" spans="4:106" s="13" customFormat="1">
      <c r="D1018" s="68"/>
      <c r="E1018" s="77"/>
      <c r="F1018" s="85"/>
      <c r="G1018" s="16"/>
      <c r="H1018" s="16"/>
      <c r="I1018" s="16"/>
      <c r="J1018" s="16"/>
      <c r="K1018" s="16"/>
      <c r="L1018" s="16"/>
      <c r="M1018" s="16"/>
      <c r="N1018" s="91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F1018" s="16"/>
      <c r="AG1018" s="16"/>
      <c r="AH1018" s="16"/>
      <c r="AI1018" s="16"/>
      <c r="AJ1018" s="16"/>
      <c r="AK1018" s="16"/>
      <c r="AL1018" s="16"/>
      <c r="AM1018" s="16"/>
      <c r="AN1018" s="16"/>
      <c r="AO1018" s="16"/>
      <c r="AP1018" s="16"/>
      <c r="AQ1018" s="16"/>
      <c r="AR1018" s="16"/>
      <c r="AS1018" s="16"/>
      <c r="AT1018" s="16"/>
      <c r="AU1018" s="16"/>
      <c r="AV1018" s="16"/>
      <c r="AW1018" s="16"/>
      <c r="AX1018" s="16"/>
      <c r="AY1018" s="16"/>
      <c r="AZ1018" s="16"/>
      <c r="BA1018" s="16"/>
      <c r="BB1018" s="16"/>
      <c r="BC1018" s="16"/>
      <c r="BD1018" s="16"/>
      <c r="BE1018" s="16"/>
      <c r="BF1018" s="16"/>
      <c r="BG1018" s="16"/>
      <c r="BH1018" s="16"/>
      <c r="BI1018" s="16"/>
      <c r="BJ1018" s="16"/>
      <c r="BK1018" s="16"/>
      <c r="BL1018" s="16"/>
      <c r="BM1018" s="16"/>
      <c r="BN1018" s="16"/>
      <c r="BO1018" s="16"/>
      <c r="BP1018" s="16"/>
      <c r="BQ1018" s="16"/>
      <c r="BR1018" s="16"/>
      <c r="BS1018" s="16"/>
      <c r="BT1018" s="16"/>
      <c r="BU1018" s="16"/>
      <c r="BV1018" s="16"/>
      <c r="BW1018" s="16"/>
      <c r="BX1018" s="16"/>
      <c r="BY1018" s="16"/>
      <c r="BZ1018" s="16"/>
      <c r="CA1018" s="16"/>
      <c r="CB1018" s="16"/>
      <c r="CC1018" s="16"/>
      <c r="CD1018" s="16"/>
      <c r="CE1018" s="16"/>
      <c r="CF1018" s="16"/>
      <c r="CG1018" s="16"/>
      <c r="CH1018" s="16"/>
      <c r="CI1018" s="16"/>
      <c r="CJ1018" s="16"/>
      <c r="CK1018" s="16"/>
      <c r="CL1018" s="16"/>
      <c r="CM1018" s="16"/>
      <c r="CN1018" s="16"/>
      <c r="CO1018" s="16"/>
      <c r="CP1018" s="16"/>
      <c r="CQ1018" s="16"/>
      <c r="CR1018" s="16"/>
      <c r="CS1018" s="16"/>
      <c r="CT1018" s="16"/>
      <c r="CU1018" s="16"/>
      <c r="CV1018" s="16"/>
      <c r="CW1018" s="16"/>
      <c r="CX1018" s="16"/>
      <c r="CY1018" s="16"/>
      <c r="CZ1018" s="16"/>
      <c r="DA1018" s="16"/>
      <c r="DB1018" s="16"/>
    </row>
    <row r="1019" spans="4:106" s="13" customFormat="1">
      <c r="D1019" s="68"/>
      <c r="E1019" s="77"/>
      <c r="F1019" s="85"/>
      <c r="G1019" s="16"/>
      <c r="H1019" s="16"/>
      <c r="I1019" s="16"/>
      <c r="J1019" s="16"/>
      <c r="K1019" s="16"/>
      <c r="L1019" s="16"/>
      <c r="M1019" s="16"/>
      <c r="N1019" s="91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  <c r="AB1019" s="16"/>
      <c r="AC1019" s="16"/>
      <c r="AD1019" s="16"/>
      <c r="AE1019" s="16"/>
      <c r="AF1019" s="16"/>
      <c r="AG1019" s="16"/>
      <c r="AH1019" s="16"/>
      <c r="AI1019" s="16"/>
      <c r="AJ1019" s="16"/>
      <c r="AK1019" s="16"/>
      <c r="AL1019" s="16"/>
      <c r="AM1019" s="16"/>
      <c r="AN1019" s="16"/>
      <c r="AO1019" s="16"/>
      <c r="AP1019" s="16"/>
      <c r="AQ1019" s="16"/>
      <c r="AR1019" s="16"/>
      <c r="AS1019" s="16"/>
      <c r="AT1019" s="16"/>
      <c r="AU1019" s="16"/>
      <c r="AV1019" s="16"/>
      <c r="AW1019" s="16"/>
      <c r="AX1019" s="16"/>
      <c r="AY1019" s="16"/>
      <c r="AZ1019" s="16"/>
      <c r="BA1019" s="16"/>
      <c r="BB1019" s="16"/>
      <c r="BC1019" s="16"/>
      <c r="BD1019" s="16"/>
      <c r="BE1019" s="16"/>
      <c r="BF1019" s="16"/>
      <c r="BG1019" s="16"/>
      <c r="BH1019" s="16"/>
      <c r="BI1019" s="16"/>
      <c r="BJ1019" s="16"/>
      <c r="BK1019" s="16"/>
      <c r="BL1019" s="16"/>
      <c r="BM1019" s="16"/>
      <c r="BN1019" s="16"/>
      <c r="BO1019" s="16"/>
      <c r="BP1019" s="16"/>
      <c r="BQ1019" s="16"/>
      <c r="BR1019" s="16"/>
      <c r="BS1019" s="16"/>
      <c r="BT1019" s="16"/>
      <c r="BU1019" s="16"/>
      <c r="BV1019" s="16"/>
      <c r="BW1019" s="16"/>
      <c r="BX1019" s="16"/>
      <c r="BY1019" s="16"/>
      <c r="BZ1019" s="16"/>
      <c r="CA1019" s="16"/>
      <c r="CB1019" s="16"/>
      <c r="CC1019" s="16"/>
      <c r="CD1019" s="16"/>
      <c r="CE1019" s="16"/>
      <c r="CF1019" s="16"/>
      <c r="CG1019" s="16"/>
      <c r="CH1019" s="16"/>
      <c r="CI1019" s="16"/>
      <c r="CJ1019" s="16"/>
      <c r="CK1019" s="16"/>
      <c r="CL1019" s="16"/>
      <c r="CM1019" s="16"/>
      <c r="CN1019" s="16"/>
      <c r="CO1019" s="16"/>
      <c r="CP1019" s="16"/>
      <c r="CQ1019" s="16"/>
      <c r="CR1019" s="16"/>
      <c r="CS1019" s="16"/>
      <c r="CT1019" s="16"/>
      <c r="CU1019" s="16"/>
      <c r="CV1019" s="16"/>
      <c r="CW1019" s="16"/>
      <c r="CX1019" s="16"/>
      <c r="CY1019" s="16"/>
      <c r="CZ1019" s="16"/>
      <c r="DA1019" s="16"/>
      <c r="DB1019" s="16"/>
    </row>
    <row r="1020" spans="4:106" s="13" customFormat="1">
      <c r="D1020" s="68"/>
      <c r="E1020" s="77"/>
      <c r="F1020" s="85"/>
      <c r="G1020" s="16"/>
      <c r="H1020" s="16"/>
      <c r="I1020" s="16"/>
      <c r="J1020" s="16"/>
      <c r="K1020" s="16"/>
      <c r="L1020" s="16"/>
      <c r="M1020" s="16"/>
      <c r="N1020" s="91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  <c r="AB1020" s="16"/>
      <c r="AC1020" s="16"/>
      <c r="AD1020" s="16"/>
      <c r="AE1020" s="16"/>
      <c r="AF1020" s="16"/>
      <c r="AG1020" s="16"/>
      <c r="AH1020" s="16"/>
      <c r="AI1020" s="16"/>
      <c r="AJ1020" s="16"/>
      <c r="AK1020" s="16"/>
      <c r="AL1020" s="16"/>
      <c r="AM1020" s="16"/>
      <c r="AN1020" s="16"/>
      <c r="AO1020" s="16"/>
      <c r="AP1020" s="16"/>
      <c r="AQ1020" s="16"/>
      <c r="AR1020" s="16"/>
      <c r="AS1020" s="16"/>
      <c r="AT1020" s="16"/>
      <c r="AU1020" s="16"/>
      <c r="AV1020" s="16"/>
      <c r="AW1020" s="16"/>
      <c r="AX1020" s="16"/>
      <c r="AY1020" s="16"/>
      <c r="AZ1020" s="16"/>
      <c r="BA1020" s="16"/>
      <c r="BB1020" s="16"/>
      <c r="BC1020" s="16"/>
      <c r="BD1020" s="16"/>
      <c r="BE1020" s="16"/>
      <c r="BF1020" s="16"/>
      <c r="BG1020" s="16"/>
      <c r="BH1020" s="16"/>
      <c r="BI1020" s="16"/>
      <c r="BJ1020" s="16"/>
      <c r="BK1020" s="16"/>
      <c r="BL1020" s="16"/>
      <c r="BM1020" s="16"/>
      <c r="BN1020" s="16"/>
      <c r="BO1020" s="16"/>
      <c r="BP1020" s="16"/>
      <c r="BQ1020" s="16"/>
      <c r="BR1020" s="16"/>
      <c r="BS1020" s="16"/>
      <c r="BT1020" s="16"/>
      <c r="BU1020" s="16"/>
      <c r="BV1020" s="16"/>
      <c r="BW1020" s="16"/>
      <c r="BX1020" s="16"/>
      <c r="BY1020" s="16"/>
      <c r="BZ1020" s="16"/>
      <c r="CA1020" s="16"/>
      <c r="CB1020" s="16"/>
      <c r="CC1020" s="16"/>
      <c r="CD1020" s="16"/>
      <c r="CE1020" s="16"/>
      <c r="CF1020" s="16"/>
      <c r="CG1020" s="16"/>
      <c r="CH1020" s="16"/>
      <c r="CI1020" s="16"/>
      <c r="CJ1020" s="16"/>
      <c r="CK1020" s="16"/>
      <c r="CL1020" s="16"/>
      <c r="CM1020" s="16"/>
      <c r="CN1020" s="16"/>
      <c r="CO1020" s="16"/>
      <c r="CP1020" s="16"/>
      <c r="CQ1020" s="16"/>
      <c r="CR1020" s="16"/>
      <c r="CS1020" s="16"/>
      <c r="CT1020" s="16"/>
      <c r="CU1020" s="16"/>
      <c r="CV1020" s="16"/>
      <c r="CW1020" s="16"/>
      <c r="CX1020" s="16"/>
      <c r="CY1020" s="16"/>
      <c r="CZ1020" s="16"/>
      <c r="DA1020" s="16"/>
      <c r="DB1020" s="16"/>
    </row>
    <row r="1021" spans="4:106" s="13" customFormat="1">
      <c r="D1021" s="68"/>
      <c r="E1021" s="77"/>
      <c r="F1021" s="85"/>
      <c r="G1021" s="16"/>
      <c r="H1021" s="16"/>
      <c r="I1021" s="16"/>
      <c r="J1021" s="16"/>
      <c r="K1021" s="16"/>
      <c r="L1021" s="16"/>
      <c r="M1021" s="16"/>
      <c r="N1021" s="91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  <c r="AB1021" s="16"/>
      <c r="AC1021" s="16"/>
      <c r="AD1021" s="16"/>
      <c r="AE1021" s="16"/>
      <c r="AF1021" s="16"/>
      <c r="AG1021" s="16"/>
      <c r="AH1021" s="16"/>
      <c r="AI1021" s="16"/>
      <c r="AJ1021" s="16"/>
      <c r="AK1021" s="16"/>
      <c r="AL1021" s="16"/>
      <c r="AM1021" s="16"/>
      <c r="AN1021" s="16"/>
      <c r="AO1021" s="16"/>
      <c r="AP1021" s="16"/>
      <c r="AQ1021" s="16"/>
      <c r="AR1021" s="16"/>
      <c r="AS1021" s="16"/>
      <c r="AT1021" s="16"/>
      <c r="AU1021" s="16"/>
      <c r="AV1021" s="16"/>
      <c r="AW1021" s="16"/>
      <c r="AX1021" s="16"/>
      <c r="AY1021" s="16"/>
      <c r="AZ1021" s="16"/>
      <c r="BA1021" s="16"/>
      <c r="BB1021" s="16"/>
      <c r="BC1021" s="16"/>
      <c r="BD1021" s="16"/>
      <c r="BE1021" s="16"/>
      <c r="BF1021" s="16"/>
      <c r="BG1021" s="16"/>
      <c r="BH1021" s="16"/>
      <c r="BI1021" s="16"/>
      <c r="BJ1021" s="16"/>
      <c r="BK1021" s="16"/>
      <c r="BL1021" s="16"/>
      <c r="BM1021" s="16"/>
      <c r="BN1021" s="16"/>
      <c r="BO1021" s="16"/>
      <c r="BP1021" s="16"/>
      <c r="BQ1021" s="16"/>
      <c r="BR1021" s="16"/>
      <c r="BS1021" s="16"/>
      <c r="BT1021" s="16"/>
      <c r="BU1021" s="16"/>
      <c r="BV1021" s="16"/>
      <c r="BW1021" s="16"/>
      <c r="BX1021" s="16"/>
      <c r="BY1021" s="16"/>
      <c r="BZ1021" s="16"/>
      <c r="CA1021" s="16"/>
      <c r="CB1021" s="16"/>
      <c r="CC1021" s="16"/>
      <c r="CD1021" s="16"/>
      <c r="CE1021" s="16"/>
      <c r="CF1021" s="16"/>
      <c r="CG1021" s="16"/>
      <c r="CH1021" s="16"/>
      <c r="CI1021" s="16"/>
      <c r="CJ1021" s="16"/>
      <c r="CK1021" s="16"/>
      <c r="CL1021" s="16"/>
      <c r="CM1021" s="16"/>
      <c r="CN1021" s="16"/>
      <c r="CO1021" s="16"/>
      <c r="CP1021" s="16"/>
      <c r="CQ1021" s="16"/>
      <c r="CR1021" s="16"/>
      <c r="CS1021" s="16"/>
      <c r="CT1021" s="16"/>
      <c r="CU1021" s="16"/>
      <c r="CV1021" s="16"/>
      <c r="CW1021" s="16"/>
      <c r="CX1021" s="16"/>
      <c r="CY1021" s="16"/>
      <c r="CZ1021" s="16"/>
      <c r="DA1021" s="16"/>
      <c r="DB1021" s="16"/>
    </row>
    <row r="1022" spans="4:106" s="13" customFormat="1">
      <c r="D1022" s="68"/>
      <c r="E1022" s="77"/>
      <c r="F1022" s="85"/>
      <c r="G1022" s="16"/>
      <c r="H1022" s="16"/>
      <c r="I1022" s="16"/>
      <c r="J1022" s="16"/>
      <c r="K1022" s="16"/>
      <c r="L1022" s="16"/>
      <c r="M1022" s="16"/>
      <c r="N1022" s="91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  <c r="AB1022" s="16"/>
      <c r="AC1022" s="16"/>
      <c r="AD1022" s="16"/>
      <c r="AE1022" s="16"/>
      <c r="AF1022" s="16"/>
      <c r="AG1022" s="16"/>
      <c r="AH1022" s="16"/>
      <c r="AI1022" s="16"/>
      <c r="AJ1022" s="16"/>
      <c r="AK1022" s="16"/>
      <c r="AL1022" s="16"/>
      <c r="AM1022" s="16"/>
      <c r="AN1022" s="16"/>
      <c r="AO1022" s="16"/>
      <c r="AP1022" s="16"/>
      <c r="AQ1022" s="16"/>
      <c r="AR1022" s="16"/>
      <c r="AS1022" s="16"/>
      <c r="AT1022" s="16"/>
      <c r="AU1022" s="16"/>
      <c r="AV1022" s="16"/>
      <c r="AW1022" s="16"/>
      <c r="AX1022" s="16"/>
      <c r="AY1022" s="16"/>
      <c r="AZ1022" s="16"/>
      <c r="BA1022" s="16"/>
      <c r="BB1022" s="16"/>
      <c r="BC1022" s="16"/>
      <c r="BD1022" s="16"/>
      <c r="BE1022" s="16"/>
      <c r="BF1022" s="16"/>
      <c r="BG1022" s="16"/>
      <c r="BH1022" s="16"/>
      <c r="BI1022" s="16"/>
      <c r="BJ1022" s="16"/>
      <c r="BK1022" s="16"/>
      <c r="BL1022" s="16"/>
      <c r="BM1022" s="16"/>
      <c r="BN1022" s="16"/>
      <c r="BO1022" s="16"/>
      <c r="BP1022" s="16"/>
      <c r="BQ1022" s="16"/>
      <c r="BR1022" s="16"/>
      <c r="BS1022" s="16"/>
      <c r="BT1022" s="16"/>
      <c r="BU1022" s="16"/>
      <c r="BV1022" s="16"/>
      <c r="BW1022" s="16"/>
      <c r="BX1022" s="16"/>
      <c r="BY1022" s="16"/>
      <c r="BZ1022" s="16"/>
      <c r="CA1022" s="16"/>
      <c r="CB1022" s="16"/>
      <c r="CC1022" s="16"/>
      <c r="CD1022" s="16"/>
      <c r="CE1022" s="16"/>
      <c r="CF1022" s="16"/>
      <c r="CG1022" s="16"/>
      <c r="CH1022" s="16"/>
      <c r="CI1022" s="16"/>
      <c r="CJ1022" s="16"/>
      <c r="CK1022" s="16"/>
      <c r="CL1022" s="16"/>
      <c r="CM1022" s="16"/>
      <c r="CN1022" s="16"/>
      <c r="CO1022" s="16"/>
      <c r="CP1022" s="16"/>
      <c r="CQ1022" s="16"/>
      <c r="CR1022" s="16"/>
      <c r="CS1022" s="16"/>
      <c r="CT1022" s="16"/>
      <c r="CU1022" s="16"/>
      <c r="CV1022" s="16"/>
      <c r="CW1022" s="16"/>
      <c r="CX1022" s="16"/>
      <c r="CY1022" s="16"/>
      <c r="CZ1022" s="16"/>
      <c r="DA1022" s="16"/>
      <c r="DB1022" s="16"/>
    </row>
    <row r="1023" spans="4:106" s="13" customFormat="1">
      <c r="D1023" s="68"/>
      <c r="E1023" s="77"/>
      <c r="F1023" s="85"/>
      <c r="G1023" s="16"/>
      <c r="H1023" s="16"/>
      <c r="I1023" s="16"/>
      <c r="J1023" s="16"/>
      <c r="K1023" s="16"/>
      <c r="L1023" s="16"/>
      <c r="M1023" s="16"/>
      <c r="N1023" s="91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  <c r="AA1023" s="16"/>
      <c r="AB1023" s="16"/>
      <c r="AC1023" s="16"/>
      <c r="AD1023" s="16"/>
      <c r="AE1023" s="16"/>
      <c r="AF1023" s="16"/>
      <c r="AG1023" s="16"/>
      <c r="AH1023" s="16"/>
      <c r="AI1023" s="16"/>
      <c r="AJ1023" s="16"/>
      <c r="AK1023" s="16"/>
      <c r="AL1023" s="16"/>
      <c r="AM1023" s="16"/>
      <c r="AN1023" s="16"/>
      <c r="AO1023" s="16"/>
      <c r="AP1023" s="16"/>
      <c r="AQ1023" s="16"/>
      <c r="AR1023" s="16"/>
      <c r="AS1023" s="16"/>
      <c r="AT1023" s="16"/>
      <c r="AU1023" s="16"/>
      <c r="AV1023" s="16"/>
      <c r="AW1023" s="16"/>
      <c r="AX1023" s="16"/>
      <c r="AY1023" s="16"/>
      <c r="AZ1023" s="16"/>
      <c r="BA1023" s="16"/>
      <c r="BB1023" s="16"/>
      <c r="BC1023" s="16"/>
      <c r="BD1023" s="16"/>
      <c r="BE1023" s="16"/>
      <c r="BF1023" s="16"/>
      <c r="BG1023" s="16"/>
      <c r="BH1023" s="16"/>
      <c r="BI1023" s="16"/>
      <c r="BJ1023" s="16"/>
      <c r="BK1023" s="16"/>
      <c r="BL1023" s="16"/>
      <c r="BM1023" s="16"/>
      <c r="BN1023" s="16"/>
      <c r="BO1023" s="16"/>
      <c r="BP1023" s="16"/>
      <c r="BQ1023" s="16"/>
      <c r="BR1023" s="16"/>
      <c r="BS1023" s="16"/>
      <c r="BT1023" s="16"/>
      <c r="BU1023" s="16"/>
      <c r="BV1023" s="16"/>
      <c r="BW1023" s="16"/>
      <c r="BX1023" s="16"/>
      <c r="BY1023" s="16"/>
      <c r="BZ1023" s="16"/>
      <c r="CA1023" s="16"/>
      <c r="CB1023" s="16"/>
      <c r="CC1023" s="16"/>
      <c r="CD1023" s="16"/>
      <c r="CE1023" s="16"/>
      <c r="CF1023" s="16"/>
      <c r="CG1023" s="16"/>
      <c r="CH1023" s="16"/>
      <c r="CI1023" s="16"/>
      <c r="CJ1023" s="16"/>
      <c r="CK1023" s="16"/>
      <c r="CL1023" s="16"/>
      <c r="CM1023" s="16"/>
      <c r="CN1023" s="16"/>
      <c r="CO1023" s="16"/>
      <c r="CP1023" s="16"/>
      <c r="CQ1023" s="16"/>
      <c r="CR1023" s="16"/>
      <c r="CS1023" s="16"/>
      <c r="CT1023" s="16"/>
      <c r="CU1023" s="16"/>
      <c r="CV1023" s="16"/>
      <c r="CW1023" s="16"/>
      <c r="CX1023" s="16"/>
      <c r="CY1023" s="16"/>
      <c r="CZ1023" s="16"/>
      <c r="DA1023" s="16"/>
      <c r="DB1023" s="16"/>
    </row>
    <row r="1024" spans="4:106" s="13" customFormat="1">
      <c r="D1024" s="68"/>
      <c r="E1024" s="77"/>
      <c r="F1024" s="85"/>
      <c r="G1024" s="16"/>
      <c r="H1024" s="16"/>
      <c r="I1024" s="16"/>
      <c r="J1024" s="16"/>
      <c r="K1024" s="16"/>
      <c r="L1024" s="16"/>
      <c r="M1024" s="16"/>
      <c r="N1024" s="91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  <c r="AA1024" s="16"/>
      <c r="AB1024" s="16"/>
      <c r="AC1024" s="16"/>
      <c r="AD1024" s="16"/>
      <c r="AE1024" s="16"/>
      <c r="AF1024" s="16"/>
      <c r="AG1024" s="16"/>
      <c r="AH1024" s="16"/>
      <c r="AI1024" s="16"/>
      <c r="AJ1024" s="16"/>
      <c r="AK1024" s="16"/>
      <c r="AL1024" s="16"/>
      <c r="AM1024" s="16"/>
      <c r="AN1024" s="16"/>
      <c r="AO1024" s="16"/>
      <c r="AP1024" s="16"/>
      <c r="AQ1024" s="16"/>
      <c r="AR1024" s="16"/>
      <c r="AS1024" s="16"/>
      <c r="AT1024" s="16"/>
      <c r="AU1024" s="16"/>
      <c r="AV1024" s="16"/>
      <c r="AW1024" s="16"/>
      <c r="AX1024" s="16"/>
      <c r="AY1024" s="16"/>
      <c r="AZ1024" s="16"/>
      <c r="BA1024" s="16"/>
      <c r="BB1024" s="16"/>
      <c r="BC1024" s="16"/>
      <c r="BD1024" s="16"/>
      <c r="BE1024" s="16"/>
      <c r="BF1024" s="16"/>
      <c r="BG1024" s="16"/>
      <c r="BH1024" s="16"/>
      <c r="BI1024" s="16"/>
      <c r="BJ1024" s="16"/>
      <c r="BK1024" s="16"/>
      <c r="BL1024" s="16"/>
      <c r="BM1024" s="16"/>
      <c r="BN1024" s="16"/>
      <c r="BO1024" s="16"/>
      <c r="BP1024" s="16"/>
      <c r="BQ1024" s="16"/>
      <c r="BR1024" s="16"/>
      <c r="BS1024" s="16"/>
      <c r="BT1024" s="16"/>
      <c r="BU1024" s="16"/>
      <c r="BV1024" s="16"/>
      <c r="BW1024" s="16"/>
      <c r="BX1024" s="16"/>
      <c r="BY1024" s="16"/>
      <c r="BZ1024" s="16"/>
      <c r="CA1024" s="16"/>
      <c r="CB1024" s="16"/>
      <c r="CC1024" s="16"/>
      <c r="CD1024" s="16"/>
      <c r="CE1024" s="16"/>
      <c r="CF1024" s="16"/>
      <c r="CG1024" s="16"/>
      <c r="CH1024" s="16"/>
      <c r="CI1024" s="16"/>
      <c r="CJ1024" s="16"/>
      <c r="CK1024" s="16"/>
      <c r="CL1024" s="16"/>
      <c r="CM1024" s="16"/>
      <c r="CN1024" s="16"/>
      <c r="CO1024" s="16"/>
      <c r="CP1024" s="16"/>
      <c r="CQ1024" s="16"/>
      <c r="CR1024" s="16"/>
      <c r="CS1024" s="16"/>
      <c r="CT1024" s="16"/>
      <c r="CU1024" s="16"/>
      <c r="CV1024" s="16"/>
      <c r="CW1024" s="16"/>
      <c r="CX1024" s="16"/>
      <c r="CY1024" s="16"/>
      <c r="CZ1024" s="16"/>
      <c r="DA1024" s="16"/>
      <c r="DB1024" s="16"/>
    </row>
    <row r="1025" spans="4:106" s="13" customFormat="1">
      <c r="D1025" s="68"/>
      <c r="E1025" s="77"/>
      <c r="F1025" s="85"/>
      <c r="G1025" s="16"/>
      <c r="H1025" s="16"/>
      <c r="I1025" s="16"/>
      <c r="J1025" s="16"/>
      <c r="K1025" s="16"/>
      <c r="L1025" s="16"/>
      <c r="M1025" s="16"/>
      <c r="N1025" s="91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  <c r="AA1025" s="16"/>
      <c r="AB1025" s="16"/>
      <c r="AC1025" s="16"/>
      <c r="AD1025" s="16"/>
      <c r="AE1025" s="16"/>
      <c r="AF1025" s="16"/>
      <c r="AG1025" s="16"/>
      <c r="AH1025" s="16"/>
      <c r="AI1025" s="16"/>
      <c r="AJ1025" s="16"/>
      <c r="AK1025" s="16"/>
      <c r="AL1025" s="16"/>
      <c r="AM1025" s="16"/>
      <c r="AN1025" s="16"/>
      <c r="AO1025" s="16"/>
      <c r="AP1025" s="16"/>
      <c r="AQ1025" s="16"/>
      <c r="AR1025" s="16"/>
      <c r="AS1025" s="16"/>
      <c r="AT1025" s="16"/>
      <c r="AU1025" s="16"/>
      <c r="AV1025" s="16"/>
      <c r="AW1025" s="16"/>
      <c r="AX1025" s="16"/>
      <c r="AY1025" s="16"/>
      <c r="AZ1025" s="16"/>
      <c r="BA1025" s="16"/>
      <c r="BB1025" s="16"/>
      <c r="BC1025" s="16"/>
      <c r="BD1025" s="16"/>
      <c r="BE1025" s="16"/>
      <c r="BF1025" s="16"/>
      <c r="BG1025" s="16"/>
      <c r="BH1025" s="16"/>
      <c r="BI1025" s="16"/>
      <c r="BJ1025" s="16"/>
      <c r="BK1025" s="16"/>
      <c r="BL1025" s="16"/>
      <c r="BM1025" s="16"/>
      <c r="BN1025" s="16"/>
      <c r="BO1025" s="16"/>
      <c r="BP1025" s="16"/>
      <c r="BQ1025" s="16"/>
      <c r="BR1025" s="16"/>
      <c r="BS1025" s="16"/>
      <c r="BT1025" s="16"/>
      <c r="BU1025" s="16"/>
      <c r="BV1025" s="16"/>
      <c r="BW1025" s="16"/>
      <c r="BX1025" s="16"/>
      <c r="BY1025" s="16"/>
      <c r="BZ1025" s="16"/>
      <c r="CA1025" s="16"/>
      <c r="CB1025" s="16"/>
      <c r="CC1025" s="16"/>
      <c r="CD1025" s="16"/>
      <c r="CE1025" s="16"/>
      <c r="CF1025" s="16"/>
      <c r="CG1025" s="16"/>
      <c r="CH1025" s="16"/>
      <c r="CI1025" s="16"/>
      <c r="CJ1025" s="16"/>
      <c r="CK1025" s="16"/>
      <c r="CL1025" s="16"/>
      <c r="CM1025" s="16"/>
      <c r="CN1025" s="16"/>
      <c r="CO1025" s="16"/>
      <c r="CP1025" s="16"/>
      <c r="CQ1025" s="16"/>
      <c r="CR1025" s="16"/>
      <c r="CS1025" s="16"/>
      <c r="CT1025" s="16"/>
      <c r="CU1025" s="16"/>
      <c r="CV1025" s="16"/>
      <c r="CW1025" s="16"/>
      <c r="CX1025" s="16"/>
      <c r="CY1025" s="16"/>
      <c r="CZ1025" s="16"/>
      <c r="DA1025" s="16"/>
      <c r="DB1025" s="16"/>
    </row>
    <row r="1026" spans="4:106" s="13" customFormat="1">
      <c r="D1026" s="68"/>
      <c r="E1026" s="77"/>
      <c r="F1026" s="85"/>
      <c r="G1026" s="16"/>
      <c r="H1026" s="16"/>
      <c r="I1026" s="16"/>
      <c r="J1026" s="16"/>
      <c r="K1026" s="16"/>
      <c r="L1026" s="16"/>
      <c r="M1026" s="16"/>
      <c r="N1026" s="91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  <c r="AA1026" s="16"/>
      <c r="AB1026" s="16"/>
      <c r="AC1026" s="16"/>
      <c r="AD1026" s="16"/>
      <c r="AE1026" s="16"/>
      <c r="AF1026" s="16"/>
      <c r="AG1026" s="16"/>
      <c r="AH1026" s="16"/>
      <c r="AI1026" s="16"/>
      <c r="AJ1026" s="16"/>
      <c r="AK1026" s="16"/>
      <c r="AL1026" s="16"/>
      <c r="AM1026" s="16"/>
      <c r="AN1026" s="16"/>
      <c r="AO1026" s="16"/>
      <c r="AP1026" s="16"/>
      <c r="AQ1026" s="16"/>
      <c r="AR1026" s="16"/>
      <c r="AS1026" s="16"/>
      <c r="AT1026" s="16"/>
      <c r="AU1026" s="16"/>
      <c r="AV1026" s="16"/>
      <c r="AW1026" s="16"/>
      <c r="AX1026" s="16"/>
      <c r="AY1026" s="16"/>
      <c r="AZ1026" s="16"/>
      <c r="BA1026" s="16"/>
      <c r="BB1026" s="16"/>
      <c r="BC1026" s="16"/>
      <c r="BD1026" s="16"/>
      <c r="BE1026" s="16"/>
      <c r="BF1026" s="16"/>
      <c r="BG1026" s="16"/>
      <c r="BH1026" s="16"/>
      <c r="BI1026" s="16"/>
      <c r="BJ1026" s="16"/>
      <c r="BK1026" s="16"/>
      <c r="BL1026" s="16"/>
      <c r="BM1026" s="16"/>
      <c r="BN1026" s="16"/>
      <c r="BO1026" s="16"/>
      <c r="BP1026" s="16"/>
      <c r="BQ1026" s="16"/>
      <c r="BR1026" s="16"/>
      <c r="BS1026" s="16"/>
      <c r="BT1026" s="16"/>
      <c r="BU1026" s="16"/>
      <c r="BV1026" s="16"/>
      <c r="BW1026" s="16"/>
      <c r="BX1026" s="16"/>
      <c r="BY1026" s="16"/>
      <c r="BZ1026" s="16"/>
      <c r="CA1026" s="16"/>
      <c r="CB1026" s="16"/>
      <c r="CC1026" s="16"/>
      <c r="CD1026" s="16"/>
      <c r="CE1026" s="16"/>
      <c r="CF1026" s="16"/>
      <c r="CG1026" s="16"/>
      <c r="CH1026" s="16"/>
      <c r="CI1026" s="16"/>
      <c r="CJ1026" s="16"/>
      <c r="CK1026" s="16"/>
      <c r="CL1026" s="16"/>
      <c r="CM1026" s="16"/>
      <c r="CN1026" s="16"/>
      <c r="CO1026" s="16"/>
      <c r="CP1026" s="16"/>
      <c r="CQ1026" s="16"/>
      <c r="CR1026" s="16"/>
      <c r="CS1026" s="16"/>
      <c r="CT1026" s="16"/>
      <c r="CU1026" s="16"/>
      <c r="CV1026" s="16"/>
      <c r="CW1026" s="16"/>
      <c r="CX1026" s="16"/>
      <c r="CY1026" s="16"/>
      <c r="CZ1026" s="16"/>
      <c r="DA1026" s="16"/>
      <c r="DB1026" s="16"/>
    </row>
    <row r="1027" spans="4:106" s="13" customFormat="1">
      <c r="D1027" s="68"/>
      <c r="E1027" s="77"/>
      <c r="F1027" s="85"/>
      <c r="G1027" s="16"/>
      <c r="H1027" s="16"/>
      <c r="I1027" s="16"/>
      <c r="J1027" s="16"/>
      <c r="K1027" s="16"/>
      <c r="L1027" s="16"/>
      <c r="M1027" s="16"/>
      <c r="N1027" s="91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  <c r="AA1027" s="16"/>
      <c r="AB1027" s="16"/>
      <c r="AC1027" s="16"/>
      <c r="AD1027" s="16"/>
      <c r="AE1027" s="16"/>
      <c r="AF1027" s="16"/>
      <c r="AG1027" s="16"/>
      <c r="AH1027" s="16"/>
      <c r="AI1027" s="16"/>
      <c r="AJ1027" s="16"/>
      <c r="AK1027" s="16"/>
      <c r="AL1027" s="16"/>
      <c r="AM1027" s="16"/>
      <c r="AN1027" s="16"/>
      <c r="AO1027" s="16"/>
      <c r="AP1027" s="16"/>
      <c r="AQ1027" s="16"/>
      <c r="AR1027" s="16"/>
      <c r="AS1027" s="16"/>
      <c r="AT1027" s="16"/>
      <c r="AU1027" s="16"/>
      <c r="AV1027" s="16"/>
      <c r="AW1027" s="16"/>
      <c r="AX1027" s="16"/>
      <c r="AY1027" s="16"/>
      <c r="AZ1027" s="16"/>
      <c r="BA1027" s="16"/>
      <c r="BB1027" s="16"/>
      <c r="BC1027" s="16"/>
      <c r="BD1027" s="16"/>
      <c r="BE1027" s="16"/>
      <c r="BF1027" s="16"/>
      <c r="BG1027" s="16"/>
      <c r="BH1027" s="16"/>
      <c r="BI1027" s="16"/>
      <c r="BJ1027" s="16"/>
      <c r="BK1027" s="16"/>
      <c r="BL1027" s="16"/>
      <c r="BM1027" s="16"/>
      <c r="BN1027" s="16"/>
      <c r="BO1027" s="16"/>
      <c r="BP1027" s="16"/>
      <c r="BQ1027" s="16"/>
      <c r="BR1027" s="16"/>
      <c r="BS1027" s="16"/>
      <c r="BT1027" s="16"/>
      <c r="BU1027" s="16"/>
      <c r="BV1027" s="16"/>
      <c r="BW1027" s="16"/>
      <c r="BX1027" s="16"/>
      <c r="BY1027" s="16"/>
      <c r="BZ1027" s="16"/>
      <c r="CA1027" s="16"/>
      <c r="CB1027" s="16"/>
      <c r="CC1027" s="16"/>
      <c r="CD1027" s="16"/>
      <c r="CE1027" s="16"/>
      <c r="CF1027" s="16"/>
      <c r="CG1027" s="16"/>
      <c r="CH1027" s="16"/>
      <c r="CI1027" s="16"/>
      <c r="CJ1027" s="16"/>
      <c r="CK1027" s="16"/>
      <c r="CL1027" s="16"/>
      <c r="CM1027" s="16"/>
      <c r="CN1027" s="16"/>
      <c r="CO1027" s="16"/>
      <c r="CP1027" s="16"/>
      <c r="CQ1027" s="16"/>
      <c r="CR1027" s="16"/>
      <c r="CS1027" s="16"/>
      <c r="CT1027" s="16"/>
      <c r="CU1027" s="16"/>
      <c r="CV1027" s="16"/>
      <c r="CW1027" s="16"/>
      <c r="CX1027" s="16"/>
      <c r="CY1027" s="16"/>
      <c r="CZ1027" s="16"/>
      <c r="DA1027" s="16"/>
      <c r="DB1027" s="16"/>
    </row>
    <row r="1028" spans="4:106" s="13" customFormat="1">
      <c r="D1028" s="68"/>
      <c r="E1028" s="77"/>
      <c r="F1028" s="85"/>
      <c r="G1028" s="16"/>
      <c r="H1028" s="16"/>
      <c r="I1028" s="16"/>
      <c r="J1028" s="16"/>
      <c r="K1028" s="16"/>
      <c r="L1028" s="16"/>
      <c r="M1028" s="16"/>
      <c r="N1028" s="91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  <c r="AA1028" s="16"/>
      <c r="AB1028" s="16"/>
      <c r="AC1028" s="16"/>
      <c r="AD1028" s="16"/>
      <c r="AE1028" s="16"/>
      <c r="AF1028" s="16"/>
      <c r="AG1028" s="16"/>
      <c r="AH1028" s="16"/>
      <c r="AI1028" s="16"/>
      <c r="AJ1028" s="16"/>
      <c r="AK1028" s="16"/>
      <c r="AL1028" s="16"/>
      <c r="AM1028" s="16"/>
      <c r="AN1028" s="16"/>
      <c r="AO1028" s="16"/>
      <c r="AP1028" s="16"/>
      <c r="AQ1028" s="16"/>
      <c r="AR1028" s="16"/>
      <c r="AS1028" s="16"/>
      <c r="AT1028" s="16"/>
      <c r="AU1028" s="16"/>
      <c r="AV1028" s="16"/>
      <c r="AW1028" s="16"/>
      <c r="AX1028" s="16"/>
      <c r="AY1028" s="16"/>
      <c r="AZ1028" s="16"/>
      <c r="BA1028" s="16"/>
      <c r="BB1028" s="16"/>
      <c r="BC1028" s="16"/>
      <c r="BD1028" s="16"/>
      <c r="BE1028" s="16"/>
      <c r="BF1028" s="16"/>
      <c r="BG1028" s="16"/>
      <c r="BH1028" s="16"/>
      <c r="BI1028" s="16"/>
      <c r="BJ1028" s="16"/>
      <c r="BK1028" s="16"/>
      <c r="BL1028" s="16"/>
      <c r="BM1028" s="16"/>
      <c r="BN1028" s="16"/>
      <c r="BO1028" s="16"/>
      <c r="BP1028" s="16"/>
      <c r="BQ1028" s="16"/>
      <c r="BR1028" s="16"/>
      <c r="BS1028" s="16"/>
      <c r="BT1028" s="16"/>
      <c r="BU1028" s="16"/>
      <c r="BV1028" s="16"/>
      <c r="BW1028" s="16"/>
      <c r="BX1028" s="16"/>
      <c r="BY1028" s="16"/>
      <c r="BZ1028" s="16"/>
      <c r="CA1028" s="16"/>
      <c r="CB1028" s="16"/>
      <c r="CC1028" s="16"/>
      <c r="CD1028" s="16"/>
      <c r="CE1028" s="16"/>
      <c r="CF1028" s="16"/>
      <c r="CG1028" s="16"/>
      <c r="CH1028" s="16"/>
      <c r="CI1028" s="16"/>
      <c r="CJ1028" s="16"/>
      <c r="CK1028" s="16"/>
      <c r="CL1028" s="16"/>
      <c r="CM1028" s="16"/>
      <c r="CN1028" s="16"/>
      <c r="CO1028" s="16"/>
      <c r="CP1028" s="16"/>
      <c r="CQ1028" s="16"/>
      <c r="CR1028" s="16"/>
      <c r="CS1028" s="16"/>
      <c r="CT1028" s="16"/>
      <c r="CU1028" s="16"/>
      <c r="CV1028" s="16"/>
      <c r="CW1028" s="16"/>
      <c r="CX1028" s="16"/>
      <c r="CY1028" s="16"/>
      <c r="CZ1028" s="16"/>
      <c r="DA1028" s="16"/>
      <c r="DB1028" s="16"/>
    </row>
    <row r="1029" spans="4:106" s="13" customFormat="1">
      <c r="D1029" s="68"/>
      <c r="E1029" s="77"/>
      <c r="F1029" s="85"/>
      <c r="G1029" s="16"/>
      <c r="H1029" s="16"/>
      <c r="I1029" s="16"/>
      <c r="J1029" s="16"/>
      <c r="K1029" s="16"/>
      <c r="L1029" s="16"/>
      <c r="M1029" s="16"/>
      <c r="N1029" s="91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  <c r="AA1029" s="16"/>
      <c r="AB1029" s="16"/>
      <c r="AC1029" s="16"/>
      <c r="AD1029" s="16"/>
      <c r="AE1029" s="16"/>
      <c r="AF1029" s="16"/>
      <c r="AG1029" s="16"/>
      <c r="AH1029" s="16"/>
      <c r="AI1029" s="16"/>
      <c r="AJ1029" s="16"/>
      <c r="AK1029" s="16"/>
      <c r="AL1029" s="16"/>
      <c r="AM1029" s="16"/>
      <c r="AN1029" s="16"/>
      <c r="AO1029" s="16"/>
      <c r="AP1029" s="16"/>
      <c r="AQ1029" s="16"/>
      <c r="AR1029" s="16"/>
      <c r="AS1029" s="16"/>
      <c r="AT1029" s="16"/>
      <c r="AU1029" s="16"/>
      <c r="AV1029" s="16"/>
      <c r="AW1029" s="16"/>
      <c r="AX1029" s="16"/>
      <c r="AY1029" s="16"/>
      <c r="AZ1029" s="16"/>
      <c r="BA1029" s="16"/>
      <c r="BB1029" s="16"/>
      <c r="BC1029" s="16"/>
      <c r="BD1029" s="16"/>
      <c r="BE1029" s="16"/>
      <c r="BF1029" s="16"/>
      <c r="BG1029" s="16"/>
      <c r="BH1029" s="16"/>
      <c r="BI1029" s="16"/>
      <c r="BJ1029" s="16"/>
      <c r="BK1029" s="16"/>
      <c r="BL1029" s="16"/>
      <c r="BM1029" s="16"/>
      <c r="BN1029" s="16"/>
      <c r="BO1029" s="16"/>
      <c r="BP1029" s="16"/>
      <c r="BQ1029" s="16"/>
      <c r="BR1029" s="16"/>
      <c r="BS1029" s="16"/>
      <c r="BT1029" s="16"/>
      <c r="BU1029" s="16"/>
      <c r="BV1029" s="16"/>
      <c r="BW1029" s="16"/>
      <c r="BX1029" s="16"/>
      <c r="BY1029" s="16"/>
      <c r="BZ1029" s="16"/>
      <c r="CA1029" s="16"/>
      <c r="CB1029" s="16"/>
      <c r="CC1029" s="16"/>
      <c r="CD1029" s="16"/>
      <c r="CE1029" s="16"/>
      <c r="CF1029" s="16"/>
      <c r="CG1029" s="16"/>
      <c r="CH1029" s="16"/>
      <c r="CI1029" s="16"/>
      <c r="CJ1029" s="16"/>
      <c r="CK1029" s="16"/>
      <c r="CL1029" s="16"/>
      <c r="CM1029" s="16"/>
      <c r="CN1029" s="16"/>
      <c r="CO1029" s="16"/>
      <c r="CP1029" s="16"/>
      <c r="CQ1029" s="16"/>
      <c r="CR1029" s="16"/>
      <c r="CS1029" s="16"/>
      <c r="CT1029" s="16"/>
      <c r="CU1029" s="16"/>
      <c r="CV1029" s="16"/>
      <c r="CW1029" s="16"/>
      <c r="CX1029" s="16"/>
      <c r="CY1029" s="16"/>
      <c r="CZ1029" s="16"/>
      <c r="DA1029" s="16"/>
      <c r="DB1029" s="16"/>
    </row>
    <row r="1030" spans="4:106" s="13" customFormat="1">
      <c r="D1030" s="68"/>
      <c r="E1030" s="77"/>
      <c r="F1030" s="85"/>
      <c r="G1030" s="16"/>
      <c r="H1030" s="16"/>
      <c r="I1030" s="16"/>
      <c r="J1030" s="16"/>
      <c r="K1030" s="16"/>
      <c r="L1030" s="16"/>
      <c r="M1030" s="16"/>
      <c r="N1030" s="91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  <c r="AA1030" s="16"/>
      <c r="AB1030" s="16"/>
      <c r="AC1030" s="16"/>
      <c r="AD1030" s="16"/>
      <c r="AE1030" s="16"/>
      <c r="AF1030" s="16"/>
      <c r="AG1030" s="16"/>
      <c r="AH1030" s="16"/>
      <c r="AI1030" s="16"/>
      <c r="AJ1030" s="16"/>
      <c r="AK1030" s="16"/>
      <c r="AL1030" s="16"/>
      <c r="AM1030" s="16"/>
      <c r="AN1030" s="16"/>
      <c r="AO1030" s="16"/>
      <c r="AP1030" s="16"/>
      <c r="AQ1030" s="16"/>
      <c r="AR1030" s="16"/>
      <c r="AS1030" s="16"/>
      <c r="AT1030" s="16"/>
      <c r="AU1030" s="16"/>
      <c r="AV1030" s="16"/>
      <c r="AW1030" s="16"/>
      <c r="AX1030" s="16"/>
      <c r="AY1030" s="16"/>
      <c r="AZ1030" s="16"/>
      <c r="BA1030" s="16"/>
      <c r="BB1030" s="16"/>
      <c r="BC1030" s="16"/>
      <c r="BD1030" s="16"/>
      <c r="BE1030" s="16"/>
      <c r="BF1030" s="16"/>
      <c r="BG1030" s="16"/>
      <c r="BH1030" s="16"/>
      <c r="BI1030" s="16"/>
      <c r="BJ1030" s="16"/>
      <c r="BK1030" s="16"/>
      <c r="BL1030" s="16"/>
      <c r="BM1030" s="16"/>
      <c r="BN1030" s="16"/>
      <c r="BO1030" s="16"/>
      <c r="BP1030" s="16"/>
      <c r="BQ1030" s="16"/>
      <c r="BR1030" s="16"/>
      <c r="BS1030" s="16"/>
      <c r="BT1030" s="16"/>
      <c r="BU1030" s="16"/>
      <c r="BV1030" s="16"/>
      <c r="BW1030" s="16"/>
      <c r="BX1030" s="16"/>
      <c r="BY1030" s="16"/>
      <c r="BZ1030" s="16"/>
      <c r="CA1030" s="16"/>
      <c r="CB1030" s="16"/>
      <c r="CC1030" s="16"/>
      <c r="CD1030" s="16"/>
      <c r="CE1030" s="16"/>
      <c r="CF1030" s="16"/>
      <c r="CG1030" s="16"/>
      <c r="CH1030" s="16"/>
      <c r="CI1030" s="16"/>
      <c r="CJ1030" s="16"/>
      <c r="CK1030" s="16"/>
      <c r="CL1030" s="16"/>
      <c r="CM1030" s="16"/>
      <c r="CN1030" s="16"/>
      <c r="CO1030" s="16"/>
      <c r="CP1030" s="16"/>
      <c r="CQ1030" s="16"/>
      <c r="CR1030" s="16"/>
      <c r="CS1030" s="16"/>
      <c r="CT1030" s="16"/>
      <c r="CU1030" s="16"/>
      <c r="CV1030" s="16"/>
      <c r="CW1030" s="16"/>
      <c r="CX1030" s="16"/>
      <c r="CY1030" s="16"/>
      <c r="CZ1030" s="16"/>
      <c r="DA1030" s="16"/>
      <c r="DB1030" s="16"/>
    </row>
    <row r="1031" spans="4:106" s="13" customFormat="1">
      <c r="D1031" s="68"/>
      <c r="E1031" s="77"/>
      <c r="F1031" s="85"/>
      <c r="G1031" s="16"/>
      <c r="H1031" s="16"/>
      <c r="I1031" s="16"/>
      <c r="J1031" s="16"/>
      <c r="K1031" s="16"/>
      <c r="L1031" s="16"/>
      <c r="M1031" s="16"/>
      <c r="N1031" s="91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  <c r="AA1031" s="16"/>
      <c r="AB1031" s="16"/>
      <c r="AC1031" s="16"/>
      <c r="AD1031" s="16"/>
      <c r="AE1031" s="16"/>
      <c r="AF1031" s="16"/>
      <c r="AG1031" s="16"/>
      <c r="AH1031" s="16"/>
      <c r="AI1031" s="16"/>
      <c r="AJ1031" s="16"/>
      <c r="AK1031" s="16"/>
      <c r="AL1031" s="16"/>
      <c r="AM1031" s="16"/>
      <c r="AN1031" s="16"/>
      <c r="AO1031" s="16"/>
      <c r="AP1031" s="16"/>
      <c r="AQ1031" s="16"/>
      <c r="AR1031" s="16"/>
      <c r="AS1031" s="16"/>
      <c r="AT1031" s="16"/>
      <c r="AU1031" s="16"/>
      <c r="AV1031" s="16"/>
      <c r="AW1031" s="16"/>
      <c r="AX1031" s="16"/>
      <c r="AY1031" s="16"/>
      <c r="AZ1031" s="16"/>
      <c r="BA1031" s="16"/>
      <c r="BB1031" s="16"/>
      <c r="BC1031" s="16"/>
      <c r="BD1031" s="16"/>
      <c r="BE1031" s="16"/>
      <c r="BF1031" s="16"/>
      <c r="BG1031" s="16"/>
      <c r="BH1031" s="16"/>
      <c r="BI1031" s="16"/>
      <c r="BJ1031" s="16"/>
      <c r="BK1031" s="16"/>
      <c r="BL1031" s="16"/>
      <c r="BM1031" s="16"/>
      <c r="BN1031" s="16"/>
      <c r="BO1031" s="16"/>
      <c r="BP1031" s="16"/>
      <c r="BQ1031" s="16"/>
      <c r="BR1031" s="16"/>
      <c r="BS1031" s="16"/>
      <c r="BT1031" s="16"/>
      <c r="BU1031" s="16"/>
      <c r="BV1031" s="16"/>
      <c r="BW1031" s="16"/>
      <c r="BX1031" s="16"/>
      <c r="BY1031" s="16"/>
      <c r="BZ1031" s="16"/>
      <c r="CA1031" s="16"/>
      <c r="CB1031" s="16"/>
      <c r="CC1031" s="16"/>
      <c r="CD1031" s="16"/>
      <c r="CE1031" s="16"/>
      <c r="CF1031" s="16"/>
      <c r="CG1031" s="16"/>
      <c r="CH1031" s="16"/>
      <c r="CI1031" s="16"/>
      <c r="CJ1031" s="16"/>
      <c r="CK1031" s="16"/>
      <c r="CL1031" s="16"/>
      <c r="CM1031" s="16"/>
      <c r="CN1031" s="16"/>
      <c r="CO1031" s="16"/>
      <c r="CP1031" s="16"/>
      <c r="CQ1031" s="16"/>
      <c r="CR1031" s="16"/>
      <c r="CS1031" s="16"/>
      <c r="CT1031" s="16"/>
      <c r="CU1031" s="16"/>
      <c r="CV1031" s="16"/>
      <c r="CW1031" s="16"/>
      <c r="CX1031" s="16"/>
      <c r="CY1031" s="16"/>
      <c r="CZ1031" s="16"/>
      <c r="DA1031" s="16"/>
      <c r="DB1031" s="16"/>
    </row>
    <row r="1032" spans="4:106" s="13" customFormat="1">
      <c r="D1032" s="68"/>
      <c r="E1032" s="77"/>
      <c r="F1032" s="85"/>
      <c r="G1032" s="16"/>
      <c r="H1032" s="16"/>
      <c r="I1032" s="16"/>
      <c r="J1032" s="16"/>
      <c r="K1032" s="16"/>
      <c r="L1032" s="16"/>
      <c r="M1032" s="16"/>
      <c r="N1032" s="91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  <c r="AA1032" s="16"/>
      <c r="AB1032" s="16"/>
      <c r="AC1032" s="16"/>
      <c r="AD1032" s="16"/>
      <c r="AE1032" s="16"/>
      <c r="AF1032" s="16"/>
      <c r="AG1032" s="16"/>
      <c r="AH1032" s="16"/>
      <c r="AI1032" s="16"/>
      <c r="AJ1032" s="16"/>
      <c r="AK1032" s="16"/>
      <c r="AL1032" s="16"/>
      <c r="AM1032" s="16"/>
      <c r="AN1032" s="16"/>
      <c r="AO1032" s="16"/>
      <c r="AP1032" s="16"/>
      <c r="AQ1032" s="16"/>
      <c r="AR1032" s="16"/>
      <c r="AS1032" s="16"/>
      <c r="AT1032" s="16"/>
      <c r="AU1032" s="16"/>
      <c r="AV1032" s="16"/>
      <c r="AW1032" s="16"/>
      <c r="AX1032" s="16"/>
      <c r="AY1032" s="16"/>
      <c r="AZ1032" s="16"/>
      <c r="BA1032" s="16"/>
      <c r="BB1032" s="16"/>
      <c r="BC1032" s="16"/>
      <c r="BD1032" s="16"/>
      <c r="BE1032" s="16"/>
      <c r="BF1032" s="16"/>
      <c r="BG1032" s="16"/>
      <c r="BH1032" s="16"/>
      <c r="BI1032" s="16"/>
      <c r="BJ1032" s="16"/>
      <c r="BK1032" s="16"/>
      <c r="BL1032" s="16"/>
      <c r="BM1032" s="16"/>
      <c r="BN1032" s="16"/>
      <c r="BO1032" s="16"/>
      <c r="BP1032" s="16"/>
      <c r="BQ1032" s="16"/>
      <c r="BR1032" s="16"/>
      <c r="BS1032" s="16"/>
      <c r="BT1032" s="16"/>
      <c r="BU1032" s="16"/>
      <c r="BV1032" s="16"/>
      <c r="BW1032" s="16"/>
      <c r="BX1032" s="16"/>
      <c r="BY1032" s="16"/>
      <c r="BZ1032" s="16"/>
      <c r="CA1032" s="16"/>
      <c r="CB1032" s="16"/>
      <c r="CC1032" s="16"/>
      <c r="CD1032" s="16"/>
      <c r="CE1032" s="16"/>
      <c r="CF1032" s="16"/>
      <c r="CG1032" s="16"/>
      <c r="CH1032" s="16"/>
      <c r="CI1032" s="16"/>
      <c r="CJ1032" s="16"/>
      <c r="CK1032" s="16"/>
      <c r="CL1032" s="16"/>
      <c r="CM1032" s="16"/>
      <c r="CN1032" s="16"/>
      <c r="CO1032" s="16"/>
      <c r="CP1032" s="16"/>
      <c r="CQ1032" s="16"/>
      <c r="CR1032" s="16"/>
      <c r="CS1032" s="16"/>
      <c r="CT1032" s="16"/>
      <c r="CU1032" s="16"/>
      <c r="CV1032" s="16"/>
      <c r="CW1032" s="16"/>
      <c r="CX1032" s="16"/>
      <c r="CY1032" s="16"/>
      <c r="CZ1032" s="16"/>
      <c r="DA1032" s="16"/>
      <c r="DB1032" s="16"/>
    </row>
    <row r="1033" spans="4:106" s="13" customFormat="1">
      <c r="D1033" s="68"/>
      <c r="E1033" s="77"/>
      <c r="F1033" s="85"/>
      <c r="G1033" s="16"/>
      <c r="H1033" s="16"/>
      <c r="I1033" s="16"/>
      <c r="J1033" s="16"/>
      <c r="K1033" s="16"/>
      <c r="L1033" s="16"/>
      <c r="M1033" s="16"/>
      <c r="N1033" s="91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  <c r="AA1033" s="16"/>
      <c r="AB1033" s="16"/>
      <c r="AC1033" s="16"/>
      <c r="AD1033" s="16"/>
      <c r="AE1033" s="16"/>
      <c r="AF1033" s="16"/>
      <c r="AG1033" s="16"/>
      <c r="AH1033" s="16"/>
      <c r="AI1033" s="16"/>
      <c r="AJ1033" s="16"/>
      <c r="AK1033" s="16"/>
      <c r="AL1033" s="16"/>
      <c r="AM1033" s="16"/>
      <c r="AN1033" s="16"/>
      <c r="AO1033" s="16"/>
      <c r="AP1033" s="16"/>
      <c r="AQ1033" s="16"/>
      <c r="AR1033" s="16"/>
      <c r="AS1033" s="16"/>
      <c r="AT1033" s="16"/>
      <c r="AU1033" s="16"/>
      <c r="AV1033" s="16"/>
      <c r="AW1033" s="16"/>
      <c r="AX1033" s="16"/>
      <c r="AY1033" s="16"/>
      <c r="AZ1033" s="16"/>
      <c r="BA1033" s="16"/>
      <c r="BB1033" s="16"/>
      <c r="BC1033" s="16"/>
      <c r="BD1033" s="16"/>
      <c r="BE1033" s="16"/>
      <c r="BF1033" s="16"/>
      <c r="BG1033" s="16"/>
      <c r="BH1033" s="16"/>
      <c r="BI1033" s="16"/>
      <c r="BJ1033" s="16"/>
      <c r="BK1033" s="16"/>
      <c r="BL1033" s="16"/>
      <c r="BM1033" s="16"/>
      <c r="BN1033" s="16"/>
      <c r="BO1033" s="16"/>
      <c r="BP1033" s="16"/>
      <c r="BQ1033" s="16"/>
      <c r="BR1033" s="16"/>
      <c r="BS1033" s="16"/>
      <c r="BT1033" s="16"/>
      <c r="BU1033" s="16"/>
      <c r="BV1033" s="16"/>
      <c r="BW1033" s="16"/>
      <c r="BX1033" s="16"/>
      <c r="BY1033" s="16"/>
      <c r="BZ1033" s="16"/>
      <c r="CA1033" s="16"/>
      <c r="CB1033" s="16"/>
      <c r="CC1033" s="16"/>
      <c r="CD1033" s="16"/>
      <c r="CE1033" s="16"/>
      <c r="CF1033" s="16"/>
      <c r="CG1033" s="16"/>
      <c r="CH1033" s="16"/>
      <c r="CI1033" s="16"/>
      <c r="CJ1033" s="16"/>
      <c r="CK1033" s="16"/>
      <c r="CL1033" s="16"/>
      <c r="CM1033" s="16"/>
      <c r="CN1033" s="16"/>
      <c r="CO1033" s="16"/>
      <c r="CP1033" s="16"/>
      <c r="CQ1033" s="16"/>
      <c r="CR1033" s="16"/>
      <c r="CS1033" s="16"/>
      <c r="CT1033" s="16"/>
      <c r="CU1033" s="16"/>
      <c r="CV1033" s="16"/>
      <c r="CW1033" s="16"/>
      <c r="CX1033" s="16"/>
      <c r="CY1033" s="16"/>
      <c r="CZ1033" s="16"/>
      <c r="DA1033" s="16"/>
      <c r="DB1033" s="16"/>
    </row>
    <row r="1034" spans="4:106" s="13" customFormat="1">
      <c r="D1034" s="68"/>
      <c r="E1034" s="77"/>
      <c r="F1034" s="85"/>
      <c r="G1034" s="16"/>
      <c r="H1034" s="16"/>
      <c r="I1034" s="16"/>
      <c r="J1034" s="16"/>
      <c r="K1034" s="16"/>
      <c r="L1034" s="16"/>
      <c r="M1034" s="16"/>
      <c r="N1034" s="91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  <c r="AA1034" s="16"/>
      <c r="AB1034" s="16"/>
      <c r="AC1034" s="16"/>
      <c r="AD1034" s="16"/>
      <c r="AE1034" s="16"/>
      <c r="AF1034" s="16"/>
      <c r="AG1034" s="16"/>
      <c r="AH1034" s="16"/>
      <c r="AI1034" s="16"/>
      <c r="AJ1034" s="16"/>
      <c r="AK1034" s="16"/>
      <c r="AL1034" s="16"/>
      <c r="AM1034" s="16"/>
      <c r="AN1034" s="16"/>
      <c r="AO1034" s="16"/>
      <c r="AP1034" s="16"/>
      <c r="AQ1034" s="16"/>
      <c r="AR1034" s="16"/>
      <c r="AS1034" s="16"/>
      <c r="AT1034" s="16"/>
      <c r="AU1034" s="16"/>
      <c r="AV1034" s="16"/>
      <c r="AW1034" s="16"/>
      <c r="AX1034" s="16"/>
      <c r="AY1034" s="16"/>
      <c r="AZ1034" s="16"/>
      <c r="BA1034" s="16"/>
      <c r="BB1034" s="16"/>
      <c r="BC1034" s="16"/>
      <c r="BD1034" s="16"/>
      <c r="BE1034" s="16"/>
      <c r="BF1034" s="16"/>
      <c r="BG1034" s="16"/>
      <c r="BH1034" s="16"/>
      <c r="BI1034" s="16"/>
      <c r="BJ1034" s="16"/>
      <c r="BK1034" s="16"/>
      <c r="BL1034" s="16"/>
      <c r="BM1034" s="16"/>
      <c r="BN1034" s="16"/>
      <c r="BO1034" s="16"/>
      <c r="BP1034" s="16"/>
      <c r="BQ1034" s="16"/>
      <c r="BR1034" s="16"/>
      <c r="BS1034" s="16"/>
      <c r="BT1034" s="16"/>
      <c r="BU1034" s="16"/>
      <c r="BV1034" s="16"/>
      <c r="BW1034" s="16"/>
      <c r="BX1034" s="16"/>
      <c r="BY1034" s="16"/>
      <c r="BZ1034" s="16"/>
      <c r="CA1034" s="16"/>
      <c r="CB1034" s="16"/>
      <c r="CC1034" s="16"/>
      <c r="CD1034" s="16"/>
      <c r="CE1034" s="16"/>
      <c r="CF1034" s="16"/>
      <c r="CG1034" s="16"/>
      <c r="CH1034" s="16"/>
      <c r="CI1034" s="16"/>
      <c r="CJ1034" s="16"/>
      <c r="CK1034" s="16"/>
      <c r="CL1034" s="16"/>
      <c r="CM1034" s="16"/>
      <c r="CN1034" s="16"/>
      <c r="CO1034" s="16"/>
      <c r="CP1034" s="16"/>
      <c r="CQ1034" s="16"/>
      <c r="CR1034" s="16"/>
      <c r="CS1034" s="16"/>
      <c r="CT1034" s="16"/>
      <c r="CU1034" s="16"/>
      <c r="CV1034" s="16"/>
      <c r="CW1034" s="16"/>
      <c r="CX1034" s="16"/>
      <c r="CY1034" s="16"/>
      <c r="CZ1034" s="16"/>
      <c r="DA1034" s="16"/>
      <c r="DB1034" s="16"/>
    </row>
    <row r="1035" spans="4:106" s="13" customFormat="1">
      <c r="D1035" s="68"/>
      <c r="E1035" s="77"/>
      <c r="F1035" s="85"/>
      <c r="G1035" s="16"/>
      <c r="H1035" s="16"/>
      <c r="I1035" s="16"/>
      <c r="J1035" s="16"/>
      <c r="K1035" s="16"/>
      <c r="L1035" s="16"/>
      <c r="M1035" s="16"/>
      <c r="N1035" s="91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  <c r="AA1035" s="16"/>
      <c r="AB1035" s="16"/>
      <c r="AC1035" s="16"/>
      <c r="AD1035" s="16"/>
      <c r="AE1035" s="16"/>
      <c r="AF1035" s="16"/>
      <c r="AG1035" s="16"/>
      <c r="AH1035" s="16"/>
      <c r="AI1035" s="16"/>
      <c r="AJ1035" s="16"/>
      <c r="AK1035" s="16"/>
      <c r="AL1035" s="16"/>
      <c r="AM1035" s="16"/>
      <c r="AN1035" s="16"/>
      <c r="AO1035" s="16"/>
      <c r="AP1035" s="16"/>
      <c r="AQ1035" s="16"/>
      <c r="AR1035" s="16"/>
      <c r="AS1035" s="16"/>
      <c r="AT1035" s="16"/>
      <c r="AU1035" s="16"/>
      <c r="AV1035" s="16"/>
      <c r="AW1035" s="16"/>
      <c r="AX1035" s="16"/>
      <c r="AY1035" s="16"/>
      <c r="AZ1035" s="16"/>
      <c r="BA1035" s="16"/>
      <c r="BB1035" s="16"/>
      <c r="BC1035" s="16"/>
      <c r="BD1035" s="16"/>
      <c r="BE1035" s="16"/>
      <c r="BF1035" s="16"/>
      <c r="BG1035" s="16"/>
      <c r="BH1035" s="16"/>
      <c r="BI1035" s="16"/>
      <c r="BJ1035" s="16"/>
      <c r="BK1035" s="16"/>
      <c r="BL1035" s="16"/>
      <c r="BM1035" s="16"/>
      <c r="BN1035" s="16"/>
      <c r="BO1035" s="16"/>
      <c r="BP1035" s="16"/>
      <c r="BQ1035" s="16"/>
      <c r="BR1035" s="16"/>
      <c r="BS1035" s="16"/>
      <c r="BT1035" s="16"/>
      <c r="BU1035" s="16"/>
      <c r="BV1035" s="16"/>
      <c r="BW1035" s="16"/>
      <c r="BX1035" s="16"/>
      <c r="BY1035" s="16"/>
      <c r="BZ1035" s="16"/>
      <c r="CA1035" s="16"/>
      <c r="CB1035" s="16"/>
      <c r="CC1035" s="16"/>
      <c r="CD1035" s="16"/>
      <c r="CE1035" s="16"/>
      <c r="CF1035" s="16"/>
      <c r="CG1035" s="16"/>
      <c r="CH1035" s="16"/>
      <c r="CI1035" s="16"/>
      <c r="CJ1035" s="16"/>
      <c r="CK1035" s="16"/>
      <c r="CL1035" s="16"/>
      <c r="CM1035" s="16"/>
      <c r="CN1035" s="16"/>
      <c r="CO1035" s="16"/>
      <c r="CP1035" s="16"/>
      <c r="CQ1035" s="16"/>
      <c r="CR1035" s="16"/>
      <c r="CS1035" s="16"/>
      <c r="CT1035" s="16"/>
      <c r="CU1035" s="16"/>
      <c r="CV1035" s="16"/>
      <c r="CW1035" s="16"/>
      <c r="CX1035" s="16"/>
      <c r="CY1035" s="16"/>
      <c r="CZ1035" s="16"/>
      <c r="DA1035" s="16"/>
      <c r="DB1035" s="16"/>
    </row>
    <row r="1036" spans="4:106" s="13" customFormat="1">
      <c r="D1036" s="68"/>
      <c r="E1036" s="77"/>
      <c r="F1036" s="85"/>
      <c r="G1036" s="16"/>
      <c r="H1036" s="16"/>
      <c r="I1036" s="16"/>
      <c r="J1036" s="16"/>
      <c r="K1036" s="16"/>
      <c r="L1036" s="16"/>
      <c r="M1036" s="16"/>
      <c r="N1036" s="91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  <c r="Y1036" s="16"/>
      <c r="Z1036" s="16"/>
      <c r="AA1036" s="16"/>
      <c r="AB1036" s="16"/>
      <c r="AC1036" s="16"/>
      <c r="AD1036" s="16"/>
      <c r="AE1036" s="16"/>
      <c r="AF1036" s="16"/>
      <c r="AG1036" s="16"/>
      <c r="AH1036" s="16"/>
      <c r="AI1036" s="16"/>
      <c r="AJ1036" s="16"/>
      <c r="AK1036" s="16"/>
      <c r="AL1036" s="16"/>
      <c r="AM1036" s="16"/>
      <c r="AN1036" s="16"/>
      <c r="AO1036" s="16"/>
      <c r="AP1036" s="16"/>
      <c r="AQ1036" s="16"/>
      <c r="AR1036" s="16"/>
      <c r="AS1036" s="16"/>
      <c r="AT1036" s="16"/>
      <c r="AU1036" s="16"/>
      <c r="AV1036" s="16"/>
      <c r="AW1036" s="16"/>
      <c r="AX1036" s="16"/>
      <c r="AY1036" s="16"/>
      <c r="AZ1036" s="16"/>
      <c r="BA1036" s="16"/>
      <c r="BB1036" s="16"/>
      <c r="BC1036" s="16"/>
      <c r="BD1036" s="16"/>
      <c r="BE1036" s="16"/>
      <c r="BF1036" s="16"/>
      <c r="BG1036" s="16"/>
      <c r="BH1036" s="16"/>
      <c r="BI1036" s="16"/>
      <c r="BJ1036" s="16"/>
      <c r="BK1036" s="16"/>
      <c r="BL1036" s="16"/>
      <c r="BM1036" s="16"/>
      <c r="BN1036" s="16"/>
      <c r="BO1036" s="16"/>
      <c r="BP1036" s="16"/>
      <c r="BQ1036" s="16"/>
      <c r="BR1036" s="16"/>
      <c r="BS1036" s="16"/>
      <c r="BT1036" s="16"/>
      <c r="BU1036" s="16"/>
      <c r="BV1036" s="16"/>
      <c r="BW1036" s="16"/>
      <c r="BX1036" s="16"/>
      <c r="BY1036" s="16"/>
      <c r="BZ1036" s="16"/>
      <c r="CA1036" s="16"/>
      <c r="CB1036" s="16"/>
      <c r="CC1036" s="16"/>
      <c r="CD1036" s="16"/>
      <c r="CE1036" s="16"/>
      <c r="CF1036" s="16"/>
      <c r="CG1036" s="16"/>
      <c r="CH1036" s="16"/>
      <c r="CI1036" s="16"/>
      <c r="CJ1036" s="16"/>
      <c r="CK1036" s="16"/>
      <c r="CL1036" s="16"/>
      <c r="CM1036" s="16"/>
      <c r="CN1036" s="16"/>
      <c r="CO1036" s="16"/>
      <c r="CP1036" s="16"/>
      <c r="CQ1036" s="16"/>
      <c r="CR1036" s="16"/>
      <c r="CS1036" s="16"/>
      <c r="CT1036" s="16"/>
      <c r="CU1036" s="16"/>
      <c r="CV1036" s="16"/>
      <c r="CW1036" s="16"/>
      <c r="CX1036" s="16"/>
      <c r="CY1036" s="16"/>
      <c r="CZ1036" s="16"/>
      <c r="DA1036" s="16"/>
      <c r="DB1036" s="16"/>
    </row>
    <row r="1037" spans="4:106" s="13" customFormat="1">
      <c r="D1037" s="68"/>
      <c r="E1037" s="77"/>
      <c r="F1037" s="85"/>
      <c r="G1037" s="16"/>
      <c r="H1037" s="16"/>
      <c r="I1037" s="16"/>
      <c r="J1037" s="16"/>
      <c r="K1037" s="16"/>
      <c r="L1037" s="16"/>
      <c r="M1037" s="16"/>
      <c r="N1037" s="91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  <c r="Y1037" s="16"/>
      <c r="Z1037" s="16"/>
      <c r="AA1037" s="16"/>
      <c r="AB1037" s="16"/>
      <c r="AC1037" s="16"/>
      <c r="AD1037" s="16"/>
      <c r="AE1037" s="16"/>
      <c r="AF1037" s="16"/>
      <c r="AG1037" s="16"/>
      <c r="AH1037" s="16"/>
      <c r="AI1037" s="16"/>
      <c r="AJ1037" s="16"/>
      <c r="AK1037" s="16"/>
      <c r="AL1037" s="16"/>
      <c r="AM1037" s="16"/>
      <c r="AN1037" s="16"/>
      <c r="AO1037" s="16"/>
      <c r="AP1037" s="16"/>
      <c r="AQ1037" s="16"/>
      <c r="AR1037" s="16"/>
      <c r="AS1037" s="16"/>
      <c r="AT1037" s="16"/>
      <c r="AU1037" s="16"/>
      <c r="AV1037" s="16"/>
      <c r="AW1037" s="16"/>
      <c r="AX1037" s="16"/>
      <c r="AY1037" s="16"/>
      <c r="AZ1037" s="16"/>
      <c r="BA1037" s="16"/>
      <c r="BB1037" s="16"/>
      <c r="BC1037" s="16"/>
      <c r="BD1037" s="16"/>
      <c r="BE1037" s="16"/>
      <c r="BF1037" s="16"/>
      <c r="BG1037" s="16"/>
      <c r="BH1037" s="16"/>
      <c r="BI1037" s="16"/>
      <c r="BJ1037" s="16"/>
      <c r="BK1037" s="16"/>
      <c r="BL1037" s="16"/>
      <c r="BM1037" s="16"/>
      <c r="BN1037" s="16"/>
      <c r="BO1037" s="16"/>
      <c r="BP1037" s="16"/>
      <c r="BQ1037" s="16"/>
      <c r="BR1037" s="16"/>
      <c r="BS1037" s="16"/>
      <c r="BT1037" s="16"/>
      <c r="BU1037" s="16"/>
      <c r="BV1037" s="16"/>
      <c r="BW1037" s="16"/>
      <c r="BX1037" s="16"/>
      <c r="BY1037" s="16"/>
      <c r="BZ1037" s="16"/>
      <c r="CA1037" s="16"/>
      <c r="CB1037" s="16"/>
      <c r="CC1037" s="16"/>
      <c r="CD1037" s="16"/>
      <c r="CE1037" s="16"/>
      <c r="CF1037" s="16"/>
      <c r="CG1037" s="16"/>
      <c r="CH1037" s="16"/>
      <c r="CI1037" s="16"/>
      <c r="CJ1037" s="16"/>
      <c r="CK1037" s="16"/>
      <c r="CL1037" s="16"/>
      <c r="CM1037" s="16"/>
      <c r="CN1037" s="16"/>
      <c r="CO1037" s="16"/>
      <c r="CP1037" s="16"/>
      <c r="CQ1037" s="16"/>
      <c r="CR1037" s="16"/>
      <c r="CS1037" s="16"/>
      <c r="CT1037" s="16"/>
      <c r="CU1037" s="16"/>
      <c r="CV1037" s="16"/>
      <c r="CW1037" s="16"/>
      <c r="CX1037" s="16"/>
      <c r="CY1037" s="16"/>
      <c r="CZ1037" s="16"/>
      <c r="DA1037" s="16"/>
      <c r="DB1037" s="16"/>
    </row>
    <row r="1038" spans="4:106"/>
    <row r="1039" spans="4:106"/>
    <row r="1040" spans="4:106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</sheetData>
  <pageMargins left="1.3474015748031496" right="0.78740157480314965" top="0.98425196850393704" bottom="0.98425196850393704" header="0.51181102362204722" footer="0.51181102362204722"/>
  <pageSetup paperSize="9" scale="85" orientation="landscape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3628F0B6CE5A41B042BAFF33B25AE5" ma:contentTypeVersion="3" ma:contentTypeDescription="Create a new document." ma:contentTypeScope="" ma:versionID="a3e603a74f0e0cafcec6cc77143aea0d">
  <xsd:schema xmlns:xsd="http://www.w3.org/2001/XMLSchema" xmlns:xs="http://www.w3.org/2001/XMLSchema" xmlns:p="http://schemas.microsoft.com/office/2006/metadata/properties" xmlns:ns2="369e3109-6d92-4110-9fd7-0ec56698363d" xmlns:ns3="4c6a26a4-0da3-46ff-90ba-c4347004d7d6" targetNamespace="http://schemas.microsoft.com/office/2006/metadata/properties" ma:root="true" ma:fieldsID="212c89666d274edabeac3e3ea9a2b4a5" ns2:_="" ns3:_="">
    <xsd:import namespace="369e3109-6d92-4110-9fd7-0ec56698363d"/>
    <xsd:import namespace="4c6a26a4-0da3-46ff-90ba-c4347004d7d6"/>
    <xsd:element name="properties">
      <xsd:complexType>
        <xsd:sequence>
          <xsd:element name="documentManagement">
            <xsd:complexType>
              <xsd:all>
                <xsd:element ref="ns2:Num_x00e9_ro_x0020_de_x0020_dossi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3109-6d92-4110-9fd7-0ec56698363d" elementFormDefault="qualified">
    <xsd:import namespace="http://schemas.microsoft.com/office/2006/documentManagement/types"/>
    <xsd:import namespace="http://schemas.microsoft.com/office/infopath/2007/PartnerControls"/>
    <xsd:element name="Num_x00e9_ro_x0020_de_x0020_dossier" ma:index="4" nillable="true" ma:displayName="Num_x00e9_ro_x0020_de_x0020_dossier" ma:internalName="Num_x00e9_ro_x0020_de_x0020_dossi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a26a4-0da3-46ff-90ba-c4347004d7d6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_x00e9_ro_x0020_de_x0020_dossier xmlns="369e3109-6d92-4110-9fd7-0ec5669836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D48FE7-A2AD-4FCF-A1B2-A11996860BBD}"/>
</file>

<file path=customXml/itemProps2.xml><?xml version="1.0" encoding="utf-8"?>
<ds:datastoreItem xmlns:ds="http://schemas.openxmlformats.org/officeDocument/2006/customXml" ds:itemID="{EE1DEC57-5C54-42DB-80A0-5FC5D408EC4B}">
  <ds:schemaRefs>
    <ds:schemaRef ds:uri="http://schemas.microsoft.com/office/2006/documentManagement/types"/>
    <ds:schemaRef ds:uri="http://purl.org/dc/terms/"/>
    <ds:schemaRef ds:uri="http://www.w3.org/XML/1998/namespace"/>
    <ds:schemaRef ds:uri="369e3109-6d92-4110-9fd7-0ec56698363d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6A4C03-7AC1-4E19-AD61-9E5AB815B6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Fond gaz électricité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Djamal</dc:creator>
  <cp:lastModifiedBy>Apparuit_Sabine</cp:lastModifiedBy>
  <cp:lastPrinted>2019-04-15T08:40:35Z</cp:lastPrinted>
  <dcterms:created xsi:type="dcterms:W3CDTF">2019-04-03T13:21:12Z</dcterms:created>
  <dcterms:modified xsi:type="dcterms:W3CDTF">2020-06-04T12:45:42Z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0x010100C83628F0B6CE5A41B042BAFF33B25AE5</vt:lpwstr>
  </property>
</Properties>
</file>